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aworthington\Downloads\"/>
    </mc:Choice>
  </mc:AlternateContent>
  <xr:revisionPtr revIDLastSave="0" documentId="13_ncr:1_{7546FDFF-E2A5-4B64-A24A-67CDCDC30CAB}" xr6:coauthVersionLast="47" xr6:coauthVersionMax="47" xr10:uidLastSave="{00000000-0000-0000-0000-000000000000}"/>
  <bookViews>
    <workbookView xWindow="28680" yWindow="-120" windowWidth="29040" windowHeight="15720" activeTab="1" xr2:uid="{45AD922F-B9BC-45A4-98EE-056FD54441A1}"/>
  </bookViews>
  <sheets>
    <sheet name="Adding a New Tab" sheetId="14" r:id="rId1"/>
    <sheet name="KG Half Day" sheetId="16" r:id="rId2"/>
    <sheet name="KG Full Day" sheetId="11" r:id="rId3"/>
    <sheet name="Grade Levels" sheetId="15" r:id="rId4"/>
    <sheet name="Data Validation" sheetId="2" state="hidden" r:id="rId5"/>
  </sheets>
  <definedNames>
    <definedName name="_xlnm.Print_Area" localSheetId="3">'Grade Levels'!$A$1:$AF$117</definedName>
    <definedName name="_xlnm.Print_Area" localSheetId="2">'KG Full Day'!$A$1:$AF$112</definedName>
    <definedName name="_xlnm.Print_Area" localSheetId="1">'KG Half Day'!$A$1:$AF$116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15" l="1"/>
  <c r="Q69" i="16"/>
  <c r="Q70" i="16"/>
  <c r="Q71" i="16"/>
  <c r="Q72" i="16"/>
  <c r="Q73" i="16"/>
  <c r="Q74" i="16"/>
  <c r="Q75" i="16"/>
  <c r="Q68" i="16"/>
  <c r="U3" i="16"/>
  <c r="Q54" i="15"/>
  <c r="U3" i="11"/>
  <c r="Q54" i="16"/>
  <c r="P143" i="15"/>
  <c r="P142" i="11"/>
  <c r="U3" i="15" l="1"/>
  <c r="AF47" i="15"/>
  <c r="AF47" i="11"/>
  <c r="AF47" i="16"/>
  <c r="P141" i="11"/>
  <c r="H132" i="11"/>
  <c r="P128" i="11"/>
  <c r="N128" i="11"/>
  <c r="L128" i="11"/>
  <c r="P138" i="11" l="1"/>
  <c r="J129" i="16"/>
  <c r="Q75" i="15"/>
  <c r="AD75" i="15" s="1"/>
  <c r="Q74" i="15"/>
  <c r="AD74" i="15" s="1"/>
  <c r="Q73" i="15"/>
  <c r="AD73" i="15" s="1"/>
  <c r="Q72" i="15"/>
  <c r="AD72" i="15" s="1"/>
  <c r="Q71" i="15"/>
  <c r="AD71" i="15" s="1"/>
  <c r="Q70" i="15"/>
  <c r="AD70" i="15" s="1"/>
  <c r="Q69" i="15"/>
  <c r="AD69" i="15" s="1"/>
  <c r="Q68" i="15"/>
  <c r="AD68" i="15" s="1"/>
  <c r="Q64" i="15"/>
  <c r="AD64" i="15" s="1"/>
  <c r="Q63" i="15"/>
  <c r="AD63" i="15" s="1"/>
  <c r="Q62" i="15"/>
  <c r="AD62" i="15" s="1"/>
  <c r="Q61" i="15"/>
  <c r="AD61" i="15" s="1"/>
  <c r="Q60" i="15"/>
  <c r="AD60" i="15" s="1"/>
  <c r="Q59" i="15"/>
  <c r="AD59" i="15" s="1"/>
  <c r="Q58" i="15"/>
  <c r="AD58" i="15" s="1"/>
  <c r="Q57" i="15"/>
  <c r="AD57" i="15" s="1"/>
  <c r="AD54" i="15"/>
  <c r="O83" i="15" s="1"/>
  <c r="Q75" i="11"/>
  <c r="AD75" i="11" s="1"/>
  <c r="Q74" i="11"/>
  <c r="AD74" i="11" s="1"/>
  <c r="Q73" i="11"/>
  <c r="AD73" i="11" s="1"/>
  <c r="Q72" i="11"/>
  <c r="AD72" i="11" s="1"/>
  <c r="Q71" i="11"/>
  <c r="AD71" i="11" s="1"/>
  <c r="Q70" i="11"/>
  <c r="AD70" i="11" s="1"/>
  <c r="Q69" i="11"/>
  <c r="AD69" i="11" s="1"/>
  <c r="Q68" i="11"/>
  <c r="AD68" i="11" s="1"/>
  <c r="Q64" i="11"/>
  <c r="AD64" i="11" s="1"/>
  <c r="Q63" i="11"/>
  <c r="AD63" i="11" s="1"/>
  <c r="Q62" i="11"/>
  <c r="AD62" i="11" s="1"/>
  <c r="Q61" i="11"/>
  <c r="AD61" i="11" s="1"/>
  <c r="Q60" i="11"/>
  <c r="AD60" i="11" s="1"/>
  <c r="Q59" i="11"/>
  <c r="AD59" i="11" s="1"/>
  <c r="Q58" i="11"/>
  <c r="AD58" i="11" s="1"/>
  <c r="Q57" i="11"/>
  <c r="AD57" i="11" s="1"/>
  <c r="Q54" i="11"/>
  <c r="AD54" i="11" s="1"/>
  <c r="O83" i="11" s="1"/>
  <c r="P144" i="16" l="1"/>
  <c r="AD76" i="15"/>
  <c r="AD65" i="15"/>
  <c r="O84" i="15" s="1"/>
  <c r="AD76" i="11"/>
  <c r="AD65" i="11"/>
  <c r="O84" i="11" s="1"/>
  <c r="P136" i="11" s="1"/>
  <c r="P143" i="16"/>
  <c r="H134" i="16"/>
  <c r="N129" i="16"/>
  <c r="P140" i="16" s="1"/>
  <c r="L129" i="16"/>
  <c r="O85" i="11" l="1"/>
  <c r="O87" i="11" s="1"/>
  <c r="O90" i="11" s="1"/>
  <c r="P137" i="11"/>
  <c r="P140" i="11" s="1"/>
  <c r="P144" i="11" s="1"/>
  <c r="O87" i="15"/>
  <c r="O90" i="15" s="1"/>
  <c r="P142" i="15"/>
  <c r="AD75" i="16" l="1"/>
  <c r="AD74" i="16"/>
  <c r="AD73" i="16"/>
  <c r="AD72" i="16"/>
  <c r="AD71" i="16"/>
  <c r="AD70" i="16"/>
  <c r="AD69" i="16"/>
  <c r="AD68" i="16"/>
  <c r="Q64" i="16"/>
  <c r="AD64" i="16" s="1"/>
  <c r="Q63" i="16"/>
  <c r="AD63" i="16" s="1"/>
  <c r="Q62" i="16"/>
  <c r="AD62" i="16" s="1"/>
  <c r="Q61" i="16"/>
  <c r="AD61" i="16" s="1"/>
  <c r="Q60" i="16"/>
  <c r="AD60" i="16" s="1"/>
  <c r="Q59" i="16"/>
  <c r="AD59" i="16" s="1"/>
  <c r="Q58" i="16"/>
  <c r="AD58" i="16" s="1"/>
  <c r="Q57" i="16"/>
  <c r="AD57" i="16" s="1"/>
  <c r="H133" i="15"/>
  <c r="P129" i="15"/>
  <c r="N129" i="15"/>
  <c r="L129" i="15"/>
  <c r="AD76" i="16" l="1"/>
  <c r="P139" i="16" s="1"/>
  <c r="AD54" i="16"/>
  <c r="O83" i="16" s="1"/>
  <c r="P139" i="15"/>
  <c r="AD65" i="16"/>
  <c r="O84" i="16" s="1"/>
  <c r="P137" i="15"/>
  <c r="P138" i="16" l="1"/>
  <c r="P142" i="16" s="1"/>
  <c r="P146" i="16" s="1"/>
  <c r="O85" i="16"/>
  <c r="O87" i="16" s="1"/>
  <c r="P138" i="15"/>
  <c r="O90" i="16" l="1"/>
  <c r="P141" i="15"/>
  <c r="P14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tc={9408E320-1227-4AD1-BAF0-BEFEEFDCCDEF}</author>
  </authors>
  <commentList>
    <comment ref="A121" authorId="0" shapeId="0" xr:uid="{9408E320-1227-4AD1-BAF0-BEFEEFDCCDEF}">
      <text>
        <t>[Threaded comment]
Your version of Excel allows you to read this threaded comment; however, any edits to it will get removed if the file is opened in a newer version of Excel. Learn more: https://go.microsoft.com/fwlink/?linkid=870924
Comment:
    Lock</t>
      </text>
    </comment>
  </commentList>
</comments>
</file>

<file path=xl/sharedStrings.xml><?xml version="1.0" encoding="utf-8"?>
<sst xmlns="http://schemas.openxmlformats.org/spreadsheetml/2006/main" count="914" uniqueCount="349">
  <si>
    <t>CREATE AS MANY TABS AS NEEDED</t>
  </si>
  <si>
    <t>Select District/Charter Name</t>
  </si>
  <si>
    <t>FOLLOW THE INSTRUCTIONS ON THE "ADDING A NEW TAB" SHEET</t>
  </si>
  <si>
    <t>Building Numbers:</t>
  </si>
  <si>
    <t>4 Day School Calendar (Y/N)</t>
  </si>
  <si>
    <t>Grades Served:</t>
  </si>
  <si>
    <t>Kindergarten AM/PM Session</t>
  </si>
  <si>
    <t>Cell Formatting Reference Key:</t>
  </si>
  <si>
    <t>Regular Day</t>
  </si>
  <si>
    <t>Closed Day</t>
  </si>
  <si>
    <t>Modified Day of Instruction</t>
  </si>
  <si>
    <t>Staff Development Day w/out Instruction</t>
  </si>
  <si>
    <t>(White)</t>
  </si>
  <si>
    <t>(Gray)</t>
  </si>
  <si>
    <t>(Blue)</t>
  </si>
  <si>
    <t>(Red)</t>
  </si>
  <si>
    <t>Instructions:</t>
  </si>
  <si>
    <t>1. From the "Cell Formatting Reference Key" above, click on the color you wish to use and then click on the Format Painter from the home clipboard menu.</t>
  </si>
  <si>
    <t>2. Click on your calendar cell to format the same color. DO NOT use copy and paste as it will delete the calendar numbers.</t>
  </si>
  <si>
    <t>3. Weekends and required holidays are already marked in gray as closed days.</t>
  </si>
  <si>
    <t>4. Count the number of regular days in each month and enter them on the Total Regular Days box in the bottom right of each monthly calendar.</t>
  </si>
  <si>
    <t>First Day of Instruction (MM/DD/YY)</t>
  </si>
  <si>
    <t>Last Day of Instruction (MM/DD/YY)</t>
  </si>
  <si>
    <t>July 2025</t>
  </si>
  <si>
    <t>August 2025</t>
  </si>
  <si>
    <t>September 2025</t>
  </si>
  <si>
    <t>October 2025</t>
  </si>
  <si>
    <t>S</t>
  </si>
  <si>
    <t>M</t>
  </si>
  <si>
    <t>T</t>
  </si>
  <si>
    <t>W</t>
  </si>
  <si>
    <t>F</t>
  </si>
  <si>
    <t>Total Regular Days</t>
  </si>
  <si>
    <t>November 2025</t>
  </si>
  <si>
    <t>December 2025</t>
  </si>
  <si>
    <t>January 2026</t>
  </si>
  <si>
    <t>February 2026</t>
  </si>
  <si>
    <t>March 2026</t>
  </si>
  <si>
    <t>April 2026</t>
  </si>
  <si>
    <t>May 2026</t>
  </si>
  <si>
    <t>June 2026</t>
  </si>
  <si>
    <t>Instructions for tables below:</t>
  </si>
  <si>
    <t>1. In the Regular Day of Instruction table, enter the number of hours and minutes per day. The decimal equivalent and number of days planned will automatically calculate and give you your total regular hours on the right.</t>
  </si>
  <si>
    <t>2. In the Modified Days of Instruction table, list your modified days identified above and enter the number of hours and minutes students are in session per day. Enter the number of days planned for each line and it will automatically calculate your total modified hours on the right.</t>
  </si>
  <si>
    <t>3. The Staff Development Hours table should be completed likewise. However, in this table enter staff development hours and not student hours. See the Calendar Manual for qualified uses of this time.</t>
  </si>
  <si>
    <t>Regular Day of Instruction</t>
  </si>
  <si>
    <t>Hours</t>
  </si>
  <si>
    <t>Minutes</t>
  </si>
  <si>
    <t>Decimal Equivalent</t>
  </si>
  <si>
    <t>Number of Days Planned</t>
  </si>
  <si>
    <t>Totals</t>
  </si>
  <si>
    <t>Per Regular Day</t>
  </si>
  <si>
    <t>Modified Days of Instruction</t>
  </si>
  <si>
    <t>Total Hours</t>
  </si>
  <si>
    <t>Staff Development Hours</t>
  </si>
  <si>
    <t>Instructions for the Totals Summary below:</t>
  </si>
  <si>
    <t>1. Input the appropriate minimum hours for your calendar (cell U88) and check that you meet the minimum requirement. Reference the "Minimum Required Hours" table (cell B96).</t>
  </si>
  <si>
    <t>2. Verify the totals of each table above match the summary below which automatically calculate the Total Hours Planned for the year.</t>
  </si>
  <si>
    <t>3. Fill in your contact information in the table at the bottom to complete the form.</t>
  </si>
  <si>
    <t>Total Number of Regular Hours of Instruction</t>
  </si>
  <si>
    <t>Key for Hours Over/Under</t>
  </si>
  <si>
    <t>Total Number of Shortened Hours of Instruction</t>
  </si>
  <si>
    <t>Under Hours</t>
  </si>
  <si>
    <t>Total Number of Staff Development Hours</t>
  </si>
  <si>
    <t>Up to 11 hours for Kindergarten</t>
  </si>
  <si>
    <t xml:space="preserve">You have fallen below the minimum required hours of instruction. </t>
  </si>
  <si>
    <t>Within 1 Day of Extra Hours</t>
  </si>
  <si>
    <t>Minimum Hours Required</t>
  </si>
  <si>
    <t>*Reference Key below</t>
  </si>
  <si>
    <t>You have only 0-1 Regular Day of Instruction remaining as buffer.</t>
  </si>
  <si>
    <t>Hours Over/Under Requirement</t>
  </si>
  <si>
    <t>Extra Hours</t>
  </si>
  <si>
    <t>You have more than 1 Regular Day of Instruction remaining as buffer.</t>
  </si>
  <si>
    <t>Idaho Code Reference 33-512</t>
  </si>
  <si>
    <t>Minimum Required Hours*</t>
  </si>
  <si>
    <t>Contact Information</t>
  </si>
  <si>
    <t>Grades</t>
  </si>
  <si>
    <t>Calendar Forms</t>
  </si>
  <si>
    <t>Emergency Closures</t>
  </si>
  <si>
    <t>K</t>
  </si>
  <si>
    <t>Name:</t>
  </si>
  <si>
    <t>1 - 3</t>
  </si>
  <si>
    <t>Email:</t>
  </si>
  <si>
    <t>4 - 8</t>
  </si>
  <si>
    <t>Phone:</t>
  </si>
  <si>
    <t>9 - 11</t>
  </si>
  <si>
    <t>*if Emergency Closures contact is the same, leave blank</t>
  </si>
  <si>
    <t>Alternative</t>
  </si>
  <si>
    <t>Emergency Closure-Instructional Hour Calendar Instructions</t>
  </si>
  <si>
    <t>Emergency Closure - Instructional Hour Calculator</t>
  </si>
  <si>
    <t>Revisions/
Closure Dates</t>
  </si>
  <si>
    <t>Cause of Revision</t>
  </si>
  <si>
    <t>Bd. Mins
Received</t>
  </si>
  <si>
    <t>Qualified Closure Hours</t>
  </si>
  <si>
    <t>Staff Dev Hours</t>
  </si>
  <si>
    <t>Non-Qualified Closure Hours</t>
  </si>
  <si>
    <t>Notes</t>
  </si>
  <si>
    <t>EXAMPLE</t>
  </si>
  <si>
    <t>Weather</t>
  </si>
  <si>
    <t>Max 11 hrs</t>
  </si>
  <si>
    <t>Decimal Calculator</t>
  </si>
  <si>
    <t>Days</t>
  </si>
  <si>
    <t>Decimal</t>
  </si>
  <si>
    <t>Revised Calendar Totals After Adjustments</t>
  </si>
  <si>
    <t>Original Total Hours of Instruction</t>
  </si>
  <si>
    <t>Regular + Modified Hours of Instruction</t>
  </si>
  <si>
    <t>Revised Staff Development Hours</t>
  </si>
  <si>
    <t>Original Staff Hours - Adjustments Capped at 22</t>
  </si>
  <si>
    <t>Qualified &amp; Non-Qualified Hours of Adjustment</t>
  </si>
  <si>
    <t>Modified Hours Required</t>
  </si>
  <si>
    <t>Includes 11 Hours Forgiveness of Qualifying Closures</t>
  </si>
  <si>
    <t>Questions? Contact:</t>
  </si>
  <si>
    <t>Amber Worthington 208-332-6829 aworthington@sde.idaho.gov</t>
  </si>
  <si>
    <t>Kindergarten Full Day Session</t>
  </si>
  <si>
    <t>Idaho Department of Education - Administrative Use Only</t>
  </si>
  <si>
    <t>Instructions to Add a New Tab:</t>
  </si>
  <si>
    <t>1. Right Click on the tab you wish to duplicate</t>
  </si>
  <si>
    <t>2. Select Move or Copy</t>
  </si>
  <si>
    <t>3. Select the tab you want your new tab to be inserted before</t>
  </si>
  <si>
    <t>4. Check the Create a Copy box</t>
  </si>
  <si>
    <t>5. Select Okay</t>
  </si>
  <si>
    <t>6. Right Click on your new tab created</t>
  </si>
  <si>
    <t>7. Select Rename</t>
  </si>
  <si>
    <t>8. Type in your new tab name - preferably a brief description of the grade grouping for that calendar</t>
  </si>
  <si>
    <t>9. Hit Enter</t>
  </si>
  <si>
    <t>IFARMS Number</t>
  </si>
  <si>
    <t>BOISE INDEPENDENT DISTRICT</t>
  </si>
  <si>
    <t>Athletic Activity</t>
  </si>
  <si>
    <t>JOINT SCHOOL DISTRICT NO. 2</t>
  </si>
  <si>
    <t>Construction</t>
  </si>
  <si>
    <t>KUNA JOINT DISTRICT</t>
  </si>
  <si>
    <t>Facility Failure</t>
  </si>
  <si>
    <t>MEADOWS VALLEY DISTRICT</t>
  </si>
  <si>
    <t>Funeral</t>
  </si>
  <si>
    <t>COUNCIL DISTRICT</t>
  </si>
  <si>
    <t>Misc. Update</t>
  </si>
  <si>
    <t>MARSH VALLEY JOINT DISTRICT</t>
  </si>
  <si>
    <t>Quarantine</t>
  </si>
  <si>
    <t>POCATELLO DISTRICT</t>
  </si>
  <si>
    <t>Widespread Sickness</t>
  </si>
  <si>
    <t>BEAR LAKE COUNTY DISTRICT</t>
  </si>
  <si>
    <t>Short Staffed</t>
  </si>
  <si>
    <t>ST MARIES JOINT DISTRICT</t>
  </si>
  <si>
    <t>PLUMMER-WORLEY JOINT DISTRICT</t>
  </si>
  <si>
    <t>Welfare Concern</t>
  </si>
  <si>
    <t>SNAKE RIVER DISTRICT</t>
  </si>
  <si>
    <t>Other</t>
  </si>
  <si>
    <t>BLACKFOOT DISTRICT</t>
  </si>
  <si>
    <t>ABERDEEN DISTRICT</t>
  </si>
  <si>
    <t>FIRTH DISTRICT</t>
  </si>
  <si>
    <t>SHELLEY JOINT DISTRICT</t>
  </si>
  <si>
    <t>BLAINE COUNTY DISTRICT</t>
  </si>
  <si>
    <t>GARDEN VALLEY DISTRICT</t>
  </si>
  <si>
    <t>BASIN SCHOOL DISTRICT</t>
  </si>
  <si>
    <t>HORSESHOE BEND SCHOOL DISTRICT</t>
  </si>
  <si>
    <t>WEST BONNER COUNTY DISTRICT</t>
  </si>
  <si>
    <t>LAKE PEND OREILLE SCHOOL DISTRICT</t>
  </si>
  <si>
    <t>IDAHO FALLS DISTRICT</t>
  </si>
  <si>
    <t>SWAN VALLEY ELEMENTARY DISTRICT</t>
  </si>
  <si>
    <t>BONNEVILLE JOINT DISTRICT</t>
  </si>
  <si>
    <t>BOUNDARY COUNTY DISTRICT</t>
  </si>
  <si>
    <t>BUTTE COUNTY JOINT DISTRICT</t>
  </si>
  <si>
    <t>CAMAS COUNTY DISTRICT</t>
  </si>
  <si>
    <t>NAMPA SCHOOL DISTRICT</t>
  </si>
  <si>
    <t>CALDWELL DISTRICT</t>
  </si>
  <si>
    <t>WILDER DISTRICT</t>
  </si>
  <si>
    <t>MIDDLETON DISTRICT</t>
  </si>
  <si>
    <t>NOTUS DISTRICT</t>
  </si>
  <si>
    <t>MELBA JOINT DISTRICT</t>
  </si>
  <si>
    <t>PARMA DISTRICT</t>
  </si>
  <si>
    <t>VALLIVUE SCHOOL DISTRICT</t>
  </si>
  <si>
    <t>GRACE JOINT DISTRICT</t>
  </si>
  <si>
    <t>NORTH GEM DISTRICT</t>
  </si>
  <si>
    <t>SODA SPRINGS JOINT DISTRICT</t>
  </si>
  <si>
    <t>CASSIA COUNTY JOINT DISTRICT</t>
  </si>
  <si>
    <t>CLARK COUNTY DISTRICT</t>
  </si>
  <si>
    <t>OROFINO JOINT DISTRICT</t>
  </si>
  <si>
    <t>CHALLIS JOINT DISTRICT</t>
  </si>
  <si>
    <t>MACKAY JOINT DISTRICT</t>
  </si>
  <si>
    <t>PRAIRIE ELEMENTARY DISTRICT</t>
  </si>
  <si>
    <t>GLENNS FERRY JOINT DISTRICT</t>
  </si>
  <si>
    <t>MOUNTAIN HOME DISTRICT</t>
  </si>
  <si>
    <t>PRESTON JOINT DISTRICT</t>
  </si>
  <si>
    <t>WEST SIDE JOINT DISTRICT</t>
  </si>
  <si>
    <t>FREMONT COUNTY JOINT DISTRICT</t>
  </si>
  <si>
    <t>EMMETT INDEPENDENT DISTRICT</t>
  </si>
  <si>
    <t>GOODING JOINT DISTRICT</t>
  </si>
  <si>
    <t>WENDELL DISTRICT</t>
  </si>
  <si>
    <t>HAGERMAN JOINT DISTRICT</t>
  </si>
  <si>
    <t>BLISS JOINT DISTRICT</t>
  </si>
  <si>
    <t>COTTONWOOD JOINT DISTRICT</t>
  </si>
  <si>
    <t>SALMON RIVER JOINT SCHOOL DISTRICT</t>
  </si>
  <si>
    <t>MOUNTAIN VIEW SCHOOL DISTRICT</t>
  </si>
  <si>
    <t>JEFFERSON COUNTY JOINT DISTRICT</t>
  </si>
  <si>
    <t>RIRIE JOINT DISTRICT</t>
  </si>
  <si>
    <t>WEST JEFFERSON DISTRICT</t>
  </si>
  <si>
    <t>JEROME JOINT DISTRICT</t>
  </si>
  <si>
    <t>VALLEY DISTRICT</t>
  </si>
  <si>
    <t>COEUR D'ALENE DISTRICT</t>
  </si>
  <si>
    <t>LAKELAND DISTRICT</t>
  </si>
  <si>
    <t>POST FALLS DISTRICT</t>
  </si>
  <si>
    <t>KOOTENAI DISTRICT</t>
  </si>
  <si>
    <t>MOSCOW DISTRICT</t>
  </si>
  <si>
    <t>GENESEE JOINT DISTRICT</t>
  </si>
  <si>
    <t>KENDRICK JOINT DISTRICT</t>
  </si>
  <si>
    <t>POTLATCH DISTRICT</t>
  </si>
  <si>
    <t>TROY SCHOOL DISTRICT</t>
  </si>
  <si>
    <t>WHITEPINE JOINT SCHOOL DISTRICT</t>
  </si>
  <si>
    <t>SALMON DISTRICT</t>
  </si>
  <si>
    <t>SOUTH LEMHI DISTRICT</t>
  </si>
  <si>
    <t>NEZPERCE JOINT DISTRICT</t>
  </si>
  <si>
    <t>KAMIAH JOINT DISTRICT</t>
  </si>
  <si>
    <t>HIGHLAND JOINT DISTRICT</t>
  </si>
  <si>
    <t>SHOSHONE JOINT DISTRICT</t>
  </si>
  <si>
    <t>DIETRICH DISTRICT</t>
  </si>
  <si>
    <t>RICHFIELD DISTRICT</t>
  </si>
  <si>
    <t>MADISON DISTRICT</t>
  </si>
  <si>
    <t>SUGAR-SALEM JOINT DISTRICT</t>
  </si>
  <si>
    <t>MINIDOKA COUNTY JOINT DISTRICT</t>
  </si>
  <si>
    <t>LEWISTON INDEPENDENT DISTRICT</t>
  </si>
  <si>
    <t>LAPWAI DISTRICT</t>
  </si>
  <si>
    <t>CULDESAC JOINT DISTRICT</t>
  </si>
  <si>
    <t>ONEIDA COUNTY DISTRICT</t>
  </si>
  <si>
    <t>MARSING JOINT DISTRICT</t>
  </si>
  <si>
    <t>PLEASANT VALLEY ELEMENTARY DISTRICT</t>
  </si>
  <si>
    <t>BRUNEAU-GRAND VIEW JOINT SCHOOL DISTRICT</t>
  </si>
  <si>
    <t>HOMEDALE JOINT DISTRICT</t>
  </si>
  <si>
    <t>PAYETTE JOINT DISTRICT</t>
  </si>
  <si>
    <t>NEW PLYMOUTH DISTRICT</t>
  </si>
  <si>
    <t>FRUITLAND DISTRICT</t>
  </si>
  <si>
    <t>AMERICAN FALLS JOINT DISTRICT</t>
  </si>
  <si>
    <t>ROCKLAND DISTRICT</t>
  </si>
  <si>
    <t>ARBON ELEMENTARY DISTRICT</t>
  </si>
  <si>
    <t>KELLOGG JOINT DISTRICT</t>
  </si>
  <si>
    <t>MULLAN DISTRICT</t>
  </si>
  <si>
    <t>WALLACE DISTRICT</t>
  </si>
  <si>
    <t>AVERY SCHOOL DISTRICT</t>
  </si>
  <si>
    <t>TETON COUNTY DISTRICT</t>
  </si>
  <si>
    <t>TWIN FALLS DISTRICT</t>
  </si>
  <si>
    <t>BUHL JOINT DISTRICT</t>
  </si>
  <si>
    <t>FILER DISTRICT</t>
  </si>
  <si>
    <t>KIMBERLY DISTRICT</t>
  </si>
  <si>
    <t>HANSEN DISTRICT</t>
  </si>
  <si>
    <t>THREE CREEK JOINT ELEMENTARY DISTRICT</t>
  </si>
  <si>
    <t>CASTLEFORD DISTRICT</t>
  </si>
  <si>
    <t>MURTAUGH JOINT DISTRICT</t>
  </si>
  <si>
    <t>MCCALL-DONNELLY JOINT SCHOOL DISTRICT</t>
  </si>
  <si>
    <t>CASCADE DISTRICT</t>
  </si>
  <si>
    <t>WEISER DISTRICT</t>
  </si>
  <si>
    <t>CAMBRIDGE JOINT DISTRICT</t>
  </si>
  <si>
    <t>MIDVALE DISTRICT</t>
  </si>
  <si>
    <t>VICTORY CHARTER SCHOOL, INC.</t>
  </si>
  <si>
    <t>IDAHO VIRTUAL ACADEMY, INC.</t>
  </si>
  <si>
    <t>IDAHO VIRTUAL HIGH SCHOOL, INC.</t>
  </si>
  <si>
    <t>ROLLING HILLS PUBLIC CHARTER SCHOOL, INC.</t>
  </si>
  <si>
    <t>COMPASS PUBLIC CHARTER SCHOOL, INC.</t>
  </si>
  <si>
    <t>FALCON RIDGE PUBLIC CHARTER SCHOOL, INC.</t>
  </si>
  <si>
    <t>INSPIRE ACADEMICS, INC.</t>
  </si>
  <si>
    <t>LIBERTY CHARTER SCHOOL, INC.</t>
  </si>
  <si>
    <t>THE ACADEMY, INC.</t>
  </si>
  <si>
    <t>TAYLOR'S CROSSING PUBLIC CHARTER SCHOOL, INC.</t>
  </si>
  <si>
    <t>XAVIER CHARTER SCHOOL, INC.</t>
  </si>
  <si>
    <t>VISION CHARTER SCHOOL, INC.</t>
  </si>
  <si>
    <t>WHITE PINE CHARTER SCHOOL, INC.</t>
  </si>
  <si>
    <t>NORTH VALLEY ACADEMY, INC.</t>
  </si>
  <si>
    <t>ISUCCEED VIRTUAL HIGH SCHOOL, INC.</t>
  </si>
  <si>
    <t>IDAHO SCIENCE AND TECHNOLOGY CHARTER SCHOOL, INC.</t>
  </si>
  <si>
    <t>IDAHO VIRTUAL EDUCATION PARTNERS, INC.</t>
  </si>
  <si>
    <t>THE KOOTENAI BRIDGE ACADEMY, INC.</t>
  </si>
  <si>
    <t>PALOUSE PRAIRIE EDUCATIONAL ORGANIZATION, INC.</t>
  </si>
  <si>
    <t>THE VILLAGE CHARTER SCHOOL, INC.</t>
  </si>
  <si>
    <t>MONTICELLO MONTESSORI CHARTER SCHOOL, INC.</t>
  </si>
  <si>
    <t>THE SAGE INTERNATIONAL SCHOOL OF BOISE, A PUBLIC CHARTER SCHOOL, INC.</t>
  </si>
  <si>
    <t>BLACKFOOT CHARTER COMMUNITY LEARNING CENTER, INC.</t>
  </si>
  <si>
    <t>LEGACY PUBLIC CHARTER SCHOOL, INC.</t>
  </si>
  <si>
    <t>HERITAGE ACADEMY, INC.</t>
  </si>
  <si>
    <t>NORTH IDAHO STEM CHARTER ACADEMY, INC.</t>
  </si>
  <si>
    <t>HERITAGE COMMUNITY CHARTER SCHOOL, INC.</t>
  </si>
  <si>
    <t>AMERICAN HERITAGE CHARTER SCHOOL, INC.</t>
  </si>
  <si>
    <t>CHIEF TAHGEE ELEMENTARY ACADEMY, INC.</t>
  </si>
  <si>
    <t>IDAHO STEM ACADEMY, INC.</t>
  </si>
  <si>
    <t>UPPER CARMEN PUBLIC CHARTER SCHOOL, INC.</t>
  </si>
  <si>
    <t>SANDPOINT CHARTER SCHOOL, INC.</t>
  </si>
  <si>
    <t>SYRINGA MOUNTAIN SCHOOL, INC.</t>
  </si>
  <si>
    <t>IDAHO COLLEGE AND CAREER READINESS ACADEMY, INC.</t>
  </si>
  <si>
    <t>COEUR D'ALENE CHARTER ACADEMY, INC.</t>
  </si>
  <si>
    <t>ANSER OF IDAHO, INC.</t>
  </si>
  <si>
    <t>NORTH STAR CHARTER SCHOOL, INC.</t>
  </si>
  <si>
    <t>THE POCATELLO COMMUNITY CHARTER SCHOOL, INC.</t>
  </si>
  <si>
    <t>ALTURAS INTERNATIONAL ACADEMY, INC</t>
  </si>
  <si>
    <t>GEM PREP: POCATELLO, LLC</t>
  </si>
  <si>
    <t>PATHWAYS IN EDUCATION - NAMPA, INC.</t>
  </si>
  <si>
    <t>GEM PREP: MERIDIAN, LLC</t>
  </si>
  <si>
    <t>FUTURE PUBLIC SCHOOL, INC.</t>
  </si>
  <si>
    <t>HAYDEN CANYON CHARTER SCHOOL, INC.</t>
  </si>
  <si>
    <t>PEACE VALLEY CHARTER SCHOOL, INC.</t>
  </si>
  <si>
    <t>PROJECT IMPACT STEM ACADEMY, INC.</t>
  </si>
  <si>
    <t>ELEVATE ACADEMY INC.</t>
  </si>
  <si>
    <t>SAGE INTERNATIONAL SCHOOL MIDDLETON, LLC</t>
  </si>
  <si>
    <t>FERN-WATERS PUBLIC CHARTER SCHOOL, INC</t>
  </si>
  <si>
    <t>TREASURE VALLEY CLASSICAL ACADEMY, INC.</t>
  </si>
  <si>
    <t>GEM PREP: ONLINE LLC</t>
  </si>
  <si>
    <t>MCCALL COMMUNITY SCHOOL, INC</t>
  </si>
  <si>
    <t>ISLAND PARK CHARTER SCHOOL, INC</t>
  </si>
  <si>
    <t>MOSAICS PUBLIC SCHOOL, INC.</t>
  </si>
  <si>
    <t>GEM PREP: MERIDIAN NORTH, LLC</t>
  </si>
  <si>
    <t>DORAL ACADEMY OF IDAHO, INC.</t>
  </si>
  <si>
    <t>PINECREST ACADEMY OF IDAHO, INC.</t>
  </si>
  <si>
    <t>CANYON-OWYHEE SCHOOL SERVICE AGENCY (COSSA)</t>
  </si>
  <si>
    <t>THOMAS JEFFERSON CHARTER SCHOOL, INC.</t>
  </si>
  <si>
    <t>ALTURAS PREPARATORY ACADEMY, INC.</t>
  </si>
  <si>
    <t>RISE CHARTER SCHOOL, INC</t>
  </si>
  <si>
    <t>CARDINAL ACADEMY INCORPORATED</t>
  </si>
  <si>
    <t>GEM PREP: MERIDIAN SOUTH, LLC</t>
  </si>
  <si>
    <t>ELEVATE ACADEMY NORTH, LLC</t>
  </si>
  <si>
    <t>ELEVATE ACADEMY NAMPA, LLC</t>
  </si>
  <si>
    <t>GEM PREP: TWIN FALLS, LLC</t>
  </si>
  <si>
    <t>KOOTENAI CLASSICAL ACADEMY, INC</t>
  </si>
  <si>
    <t>PINECREST ACADEMY OF LEWISTON, INC</t>
  </si>
  <si>
    <t>PROMISE ACADEMY, INC</t>
  </si>
  <si>
    <t>ELEVATE ACADEMY EAST IDAHO,LLC</t>
  </si>
  <si>
    <t>IDAHO NOVUS CLASSICAL ACADEMY,LLC</t>
  </si>
  <si>
    <t>PATHWAYS IN EDUCATION - WEST ADA INC.</t>
  </si>
  <si>
    <t>IDAHO HOME LEARNING ACADEMY</t>
  </si>
  <si>
    <t>MERIDIAN TECHNICAL CHARTER HIGH SCHOOL, INC.</t>
  </si>
  <si>
    <t>MERIDIAN MEDICAL ARTS CHARTER HIGH SCHOOL, INC.</t>
  </si>
  <si>
    <t>PAYETTE RIVER TECHNICAL ACADEMY, INC.</t>
  </si>
  <si>
    <t>IDAHO ARTS CHARTER SCHOOL, INC.</t>
  </si>
  <si>
    <t>GEM PREP: NAMPA, LLC</t>
  </si>
  <si>
    <t>MOSCOW CHARTER SCHOOL, INC.</t>
  </si>
  <si>
    <t>Example Only</t>
  </si>
  <si>
    <t>Total Hours Planned for 2025-2026</t>
  </si>
  <si>
    <t xml:space="preserve">NORTH IDAHO CLASSICAL ACADEMY </t>
  </si>
  <si>
    <t xml:space="preserve">DRY CREEK CHARTER </t>
  </si>
  <si>
    <t>1. Input the revision/closure date in the table below under the column titled "Revisions Closure Dates".</t>
  </si>
  <si>
    <t>2. Under the column titled "Cause of Revision", choose the reason for the closure from the drop down menu.</t>
  </si>
  <si>
    <t xml:space="preserve">3. Calculate the qualified closure hours using the "Decimal Calculator" located below the "Emergency Closure- Instructional Hour Calculator" table. </t>
  </si>
  <si>
    <t>4.Enter any relevant notes as to why the revision/closure took place under column titled "Notes".</t>
  </si>
  <si>
    <t>Snow and ice caused roads to be unsafe for buses and travel to schools.</t>
  </si>
  <si>
    <t>4a: Verification of this information could be requested. Please ensure you keep accurate documentation.</t>
  </si>
  <si>
    <t>5. Once data is input into the "Emergency Closure" table, the calculation of available or shortage of available instructional hours will appear "Under the Revised Calendar Totals After Adjustments".</t>
  </si>
  <si>
    <t>6. If you are short instructional hours due to an emergency closure/revision please work with your school board to make up the required time.</t>
  </si>
  <si>
    <t>6a: The additional allowances for emergency closures/professional development have been built into this calculation.</t>
  </si>
  <si>
    <t>3a: Enter number of hours/minutes/days that the revision will take place in the calculator and use the calculate result under "Decimal" to input under the appropriate column in the table ("Qualified Closure Hours", "Staff Dev Hours", or "Non-Qualified Closure Hours").</t>
  </si>
  <si>
    <t>1. Input the appropriate "Minimum Hours Required" for your calendar (tan highlight below) and check that you meet the minimum requirement. Reference the "Minimum Required Hours" table below. *ALREADY SET FOR KINDERGARTEN CALENDARS.</t>
  </si>
  <si>
    <t>EXAMPLE: 01/01/2000</t>
  </si>
  <si>
    <t>990</t>
  </si>
  <si>
    <t>Total Revisions to  Instructional Hours</t>
  </si>
  <si>
    <t>Allows up to 22 hours for Grades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</si>
</sst>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0.000"/>
    <numFmt numFmtId="166" formatCode="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Arial"/>
      <family val="2"/>
    </font>
    <font>
      <sz val="11"/>
      <name val="Arial"/>
      <family val="2"/>
    </font>
    <font>
      <b/>
      <sz val="10"/>
      <name val="Arial"/>
      <family val="2"/>
    </font>
    <font>
      <b/>
      <u/>
      <sz val="11"/>
      <name val="Arial"/>
      <family val="2"/>
    </font>
    <font>
      <u/>
      <sz val="11"/>
      <name val="Arial"/>
      <family val="2"/>
    </font>
    <font>
      <b/>
      <sz val="12"/>
      <name val="Arial"/>
      <family val="2"/>
    </font>
    <font>
      <b/>
      <i/>
      <sz val="8"/>
      <name val="Arial"/>
      <family val="2"/>
    </font>
    <font>
      <i/>
      <sz val="9"/>
      <name val="Arial"/>
      <family val="2"/>
    </font>
    <font>
      <sz val="10"/>
      <name val="Arial"/>
      <family val="2"/>
    </font>
    <font>
      <sz val="11"/>
      <name val="Calibri"/>
      <family val="2"/>
      <scheme val="minor"/>
    </font>
    <font>
      <sz val="8"/>
      <name val="Arial"/>
      <family val="2"/>
    </font>
    <font>
      <b/>
      <sz val="9"/>
      <color rgb="FFC00000"/>
      <name val="Arial"/>
      <family val="2"/>
    </font>
    <font>
      <sz val="9"/>
      <color rgb="FFC00000"/>
      <name val="Arial"/>
      <family val="2"/>
    </font>
    <font>
      <sz val="10"/>
      <color rgb="FFC00000"/>
      <name val="Arial"/>
      <family val="2"/>
    </font>
    <font>
      <b/>
      <sz val="10"/>
      <color rgb="FF00B050"/>
      <name val="Arial"/>
      <family val="2"/>
    </font>
    <font>
      <b/>
      <sz val="10"/>
      <color theme="4"/>
      <name val="Arial"/>
      <family val="2"/>
    </font>
    <font>
      <i/>
      <sz val="8"/>
      <name val="Arial"/>
      <family val="2"/>
    </font>
    <font>
      <b/>
      <sz val="10"/>
      <color rgb="FFC00000"/>
      <name val="Arial"/>
      <family val="2"/>
    </font>
    <font>
      <b/>
      <sz val="9"/>
      <name val="Arial"/>
      <family val="2"/>
    </font>
    <font>
      <b/>
      <sz val="10"/>
      <color theme="0"/>
      <name val="Arial"/>
      <family val="2"/>
    </font>
    <font>
      <b/>
      <sz val="9"/>
      <color rgb="FF7030A0"/>
      <name val="Arial"/>
      <family val="2"/>
    </font>
    <font>
      <sz val="10"/>
      <color rgb="FF7030A0"/>
      <name val="Arial"/>
      <family val="2"/>
    </font>
    <font>
      <sz val="10"/>
      <color theme="1"/>
      <name val="Calibri"/>
      <family val="2"/>
      <scheme val="minor"/>
    </font>
    <font>
      <b/>
      <sz val="8"/>
      <name val="Arial"/>
      <family val="2"/>
    </font>
    <font>
      <sz val="11"/>
      <color rgb="FF7030A0"/>
      <name val="Calibri"/>
      <family val="2"/>
      <scheme val="minor"/>
    </font>
    <font>
      <b/>
      <sz val="8"/>
      <color rgb="FFC00000"/>
      <name val="Arial"/>
      <family val="2"/>
    </font>
    <font>
      <b/>
      <sz val="11"/>
      <color rgb="FFC00000"/>
      <name val="Calibri"/>
      <family val="2"/>
      <scheme val="minor"/>
    </font>
    <font>
      <b/>
      <sz val="11"/>
      <color theme="7" tint="-0.499984740745262"/>
      <name val="Calibri"/>
      <family val="2"/>
      <scheme val="minor"/>
    </font>
    <font>
      <b/>
      <sz val="8"/>
      <color theme="7" tint="-0.499984740745262"/>
      <name val="Arial"/>
      <family val="2"/>
    </font>
    <font>
      <b/>
      <sz val="8"/>
      <color theme="9" tint="-0.499984740745262"/>
      <name val="Arial"/>
      <family val="2"/>
    </font>
    <font>
      <b/>
      <sz val="11"/>
      <color theme="9" tint="-0.499984740745262"/>
      <name val="Calibri"/>
      <family val="2"/>
      <scheme val="minor"/>
    </font>
    <font>
      <b/>
      <sz val="11"/>
      <name val="Calibri"/>
      <family val="2"/>
      <scheme val="minor"/>
    </font>
    <font>
      <b/>
      <sz val="10"/>
      <color rgb="FF7030A0"/>
      <name val="Arial"/>
      <family val="2"/>
    </font>
    <font>
      <b/>
      <u/>
      <sz val="11"/>
      <color theme="1"/>
      <name val="Calibri"/>
      <family val="2"/>
      <scheme val="minor"/>
    </font>
    <font>
      <b/>
      <sz val="10"/>
      <color theme="0"/>
      <name val="Calibri"/>
      <family val="2"/>
      <scheme val="minor"/>
    </font>
    <font>
      <i/>
      <sz val="9"/>
      <color theme="1"/>
      <name val="Calibri"/>
      <family val="2"/>
      <scheme val="minor"/>
    </font>
    <font>
      <b/>
      <sz val="12"/>
      <color theme="1"/>
      <name val="Calibri"/>
      <family val="2"/>
      <scheme val="minor"/>
    </font>
    <font>
      <i/>
      <sz val="9"/>
      <name val="Calibri"/>
      <family val="2"/>
      <scheme val="minor"/>
    </font>
    <font>
      <i/>
      <sz val="11"/>
      <color rgb="FF532A78"/>
      <name val="Calibri"/>
      <family val="2"/>
      <scheme val="minor"/>
    </font>
    <font>
      <b/>
      <sz val="9"/>
      <color theme="4" tint="-0.249977111117893"/>
      <name val="Arial"/>
      <family val="2"/>
    </font>
    <font>
      <sz val="9"/>
      <color theme="4" tint="-0.249977111117893"/>
      <name val="Arial"/>
      <family val="2"/>
    </font>
    <font>
      <sz val="10"/>
      <color theme="4" tint="-0.249977111117893"/>
      <name val="Arial"/>
      <family val="2"/>
    </font>
    <font>
      <b/>
      <sz val="9"/>
      <color rgb="FF008000"/>
      <name val="Arial"/>
      <family val="2"/>
    </font>
    <font>
      <sz val="9"/>
      <color rgb="FF008000"/>
      <name val="Arial"/>
      <family val="2"/>
    </font>
    <font>
      <sz val="10"/>
      <color rgb="FF008000"/>
      <name val="Arial"/>
      <family val="2"/>
    </font>
    <font>
      <sz val="8"/>
      <color rgb="FF3B3B3B"/>
      <name val="Calibri"/>
      <family val="2"/>
      <scheme val="minor"/>
    </font>
  </fonts>
  <fills count="19">
    <fill>
      <patternFill patternType="none"/>
    </fill>
    <fill>
      <patternFill patternType="gray125"/>
    </fill>
    <fill>
      <patternFill patternType="solid">
        <fgColor rgb="FFF8F0E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99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532A78"/>
        <bgColor indexed="64"/>
      </patternFill>
    </fill>
    <fill>
      <patternFill patternType="solid">
        <fgColor rgb="FFF7F7FF"/>
        <bgColor indexed="64"/>
      </patternFill>
    </fill>
    <fill>
      <patternFill patternType="solid">
        <fgColor theme="1" tint="0.49998474074526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445">
    <xf numFmtId="0" fontId="0" fillId="0" borderId="0" xfId="0"/>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14" fillId="0" borderId="10" xfId="0" applyFont="1" applyBorder="1" applyAlignment="1" applyProtection="1">
      <alignment horizontal="right"/>
      <protection locked="0"/>
    </xf>
    <xf numFmtId="0" fontId="0" fillId="2" borderId="14" xfId="0" applyFill="1" applyBorder="1" applyAlignment="1" applyProtection="1">
      <alignment horizontal="center" vertical="center"/>
      <protection locked="0"/>
    </xf>
    <xf numFmtId="0" fontId="0" fillId="0" borderId="0" xfId="0" applyAlignment="1">
      <alignment horizontal="center" vertical="center"/>
    </xf>
    <xf numFmtId="0" fontId="37" fillId="0" borderId="0" xfId="0" applyFont="1"/>
    <xf numFmtId="0" fontId="2" fillId="15" borderId="1" xfId="0" applyFont="1" applyFill="1" applyBorder="1" applyAlignment="1">
      <alignment horizontal="center" vertical="center"/>
    </xf>
    <xf numFmtId="0" fontId="0" fillId="16"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xf numFmtId="49" fontId="0" fillId="0" borderId="0" xfId="0" applyNumberFormat="1" applyAlignment="1">
      <alignment horizontal="center" vertical="center"/>
    </xf>
    <xf numFmtId="0" fontId="6" fillId="0" borderId="0" xfId="0" applyFont="1"/>
    <xf numFmtId="0" fontId="5" fillId="0" borderId="0" xfId="0" applyFont="1" applyAlignment="1">
      <alignment horizontal="left" vertical="center"/>
    </xf>
    <xf numFmtId="0" fontId="5" fillId="3" borderId="0" xfId="0" applyFont="1" applyFill="1"/>
    <xf numFmtId="0" fontId="0" fillId="3" borderId="0" xfId="0" applyFill="1"/>
    <xf numFmtId="0" fontId="0" fillId="3" borderId="5" xfId="0" applyFill="1" applyBorder="1"/>
    <xf numFmtId="0" fontId="0" fillId="0" borderId="0" xfId="0" applyAlignment="1">
      <alignment vertical="top"/>
    </xf>
    <xf numFmtId="0" fontId="0" fillId="3" borderId="6" xfId="0" applyFill="1" applyBorder="1" applyAlignment="1">
      <alignment vertical="top"/>
    </xf>
    <xf numFmtId="0" fontId="0" fillId="3" borderId="0" xfId="0" applyFill="1" applyAlignment="1">
      <alignment vertical="top"/>
    </xf>
    <xf numFmtId="0" fontId="0" fillId="3" borderId="0" xfId="0" applyFill="1" applyAlignment="1">
      <alignment horizontal="center" vertical="top"/>
    </xf>
    <xf numFmtId="0" fontId="0" fillId="3" borderId="6" xfId="0" applyFill="1" applyBorder="1"/>
    <xf numFmtId="0" fontId="0" fillId="0" borderId="0" xfId="0" applyAlignment="1">
      <alignment horizontal="left" vertical="center"/>
    </xf>
    <xf numFmtId="0" fontId="9" fillId="3" borderId="6" xfId="0" applyFont="1" applyFill="1" applyBorder="1" applyAlignment="1">
      <alignment horizontal="left" vertical="center"/>
    </xf>
    <xf numFmtId="0" fontId="0" fillId="3" borderId="0" xfId="0" applyFill="1" applyAlignment="1">
      <alignment horizontal="left" vertical="center"/>
    </xf>
    <xf numFmtId="0" fontId="10" fillId="3" borderId="0" xfId="0" applyFont="1" applyFill="1" applyAlignment="1">
      <alignment horizontal="left" vertical="center"/>
    </xf>
    <xf numFmtId="0" fontId="0" fillId="3" borderId="5" xfId="0" applyFill="1" applyBorder="1" applyAlignment="1">
      <alignment horizontal="left" vertical="center"/>
    </xf>
    <xf numFmtId="0" fontId="26" fillId="0" borderId="0" xfId="0" applyFont="1" applyAlignment="1">
      <alignment horizontal="left" vertical="center"/>
    </xf>
    <xf numFmtId="0" fontId="26" fillId="0" borderId="0" xfId="0" applyFont="1"/>
    <xf numFmtId="0" fontId="11"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left" vertical="center"/>
    </xf>
    <xf numFmtId="0" fontId="5" fillId="0" borderId="0" xfId="0" applyFont="1"/>
    <xf numFmtId="0" fontId="12" fillId="0" borderId="0" xfId="0" applyFont="1"/>
    <xf numFmtId="0" fontId="14" fillId="0" borderId="0" xfId="0" applyFont="1" applyAlignment="1">
      <alignment horizontal="right"/>
    </xf>
    <xf numFmtId="0" fontId="26" fillId="0" borderId="0" xfId="0" applyFont="1" applyAlignment="1">
      <alignment horizontal="center" vertical="center"/>
    </xf>
    <xf numFmtId="0" fontId="18" fillId="0" borderId="0" xfId="0" applyFont="1" applyAlignment="1">
      <alignment horizontal="right" vertical="center"/>
    </xf>
    <xf numFmtId="0" fontId="6" fillId="0" borderId="0" xfId="0" applyFont="1" applyAlignment="1">
      <alignment horizontal="right" vertical="center"/>
    </xf>
    <xf numFmtId="0" fontId="0" fillId="0" borderId="0" xfId="0" applyAlignment="1">
      <alignment horizontal="right"/>
    </xf>
    <xf numFmtId="0" fontId="19" fillId="0" borderId="0" xfId="0" applyFont="1" applyAlignment="1">
      <alignment horizontal="right" vertical="center"/>
    </xf>
    <xf numFmtId="0" fontId="21" fillId="0" borderId="0" xfId="0" applyFont="1" applyAlignment="1">
      <alignment horizontal="right" vertical="center"/>
    </xf>
    <xf numFmtId="0" fontId="41" fillId="0" borderId="0" xfId="0" applyFont="1"/>
    <xf numFmtId="0" fontId="39" fillId="0" borderId="0" xfId="0" applyFont="1"/>
    <xf numFmtId="0" fontId="13" fillId="0" borderId="0" xfId="0" applyFont="1" applyAlignment="1">
      <alignment horizontal="right" vertical="center"/>
    </xf>
    <xf numFmtId="0" fontId="35" fillId="0" borderId="0" xfId="0" applyFont="1" applyAlignment="1">
      <alignment horizontal="right" vertical="center"/>
    </xf>
    <xf numFmtId="0" fontId="40" fillId="0" borderId="0" xfId="0" applyFont="1"/>
    <xf numFmtId="43" fontId="0" fillId="0" borderId="0" xfId="1" applyFont="1" applyFill="1" applyBorder="1" applyAlignment="1" applyProtection="1">
      <alignment horizontal="center" vertical="center"/>
    </xf>
    <xf numFmtId="0" fontId="0" fillId="8" borderId="0" xfId="0" applyFill="1"/>
    <xf numFmtId="0" fontId="20" fillId="0" borderId="0" xfId="0" applyFont="1"/>
    <xf numFmtId="0" fontId="6" fillId="0" borderId="0" xfId="0"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right"/>
    </xf>
    <xf numFmtId="49" fontId="4" fillId="0" borderId="0" xfId="0" applyNumberFormat="1" applyFont="1" applyAlignment="1">
      <alignment horizontal="left" vertical="center"/>
    </xf>
    <xf numFmtId="0" fontId="0" fillId="11" borderId="0" xfId="0" applyFill="1"/>
    <xf numFmtId="0" fontId="0" fillId="0" borderId="0" xfId="0" applyAlignment="1">
      <alignment wrapText="1"/>
    </xf>
    <xf numFmtId="0" fontId="35" fillId="0" borderId="0" xfId="0" applyFont="1"/>
    <xf numFmtId="0" fontId="22" fillId="7" borderId="10" xfId="0" applyFont="1" applyFill="1" applyBorder="1" applyAlignment="1">
      <alignment horizontal="right"/>
    </xf>
    <xf numFmtId="0" fontId="6" fillId="7" borderId="11" xfId="0" applyFont="1" applyFill="1" applyBorder="1" applyAlignment="1">
      <alignment horizontal="right"/>
    </xf>
    <xf numFmtId="0" fontId="3" fillId="0" borderId="0" xfId="0" applyFont="1"/>
    <xf numFmtId="0" fontId="36" fillId="0" borderId="0" xfId="0" applyFont="1" applyAlignment="1">
      <alignment horizontal="right" vertical="center"/>
    </xf>
    <xf numFmtId="0" fontId="0" fillId="17"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42" fillId="0" borderId="0" xfId="0" applyFont="1"/>
    <xf numFmtId="0" fontId="30" fillId="0" borderId="0" xfId="0" applyFont="1"/>
    <xf numFmtId="0" fontId="6" fillId="7" borderId="1" xfId="0" applyFont="1" applyFill="1" applyBorder="1" applyAlignment="1">
      <alignment horizontal="center" vertical="center"/>
    </xf>
    <xf numFmtId="0" fontId="0" fillId="0" borderId="6" xfId="0" applyBorder="1"/>
    <xf numFmtId="0" fontId="0" fillId="0" borderId="5" xfId="0" applyBorder="1"/>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0" fillId="0" borderId="6" xfId="0" applyBorder="1" applyAlignment="1">
      <alignment wrapText="1"/>
    </xf>
    <xf numFmtId="0" fontId="35" fillId="0" borderId="6" xfId="0" applyFont="1" applyBorder="1"/>
    <xf numFmtId="0" fontId="0" fillId="0" borderId="7" xfId="0" applyBorder="1"/>
    <xf numFmtId="0" fontId="0" fillId="0" borderId="8" xfId="0" applyBorder="1"/>
    <xf numFmtId="0" fontId="39" fillId="0" borderId="8" xfId="0" applyFont="1" applyBorder="1"/>
    <xf numFmtId="0" fontId="0" fillId="0" borderId="9" xfId="0" applyBorder="1"/>
    <xf numFmtId="0" fontId="6" fillId="7" borderId="18" xfId="0" applyFont="1" applyFill="1" applyBorder="1" applyAlignment="1">
      <alignment horizontal="center" vertical="center"/>
    </xf>
    <xf numFmtId="0" fontId="6" fillId="7" borderId="7" xfId="0" applyFont="1" applyFill="1" applyBorder="1" applyAlignment="1">
      <alignment horizontal="center" vertical="center"/>
    </xf>
    <xf numFmtId="0" fontId="0" fillId="0" borderId="19" xfId="0" applyBorder="1" applyAlignment="1" applyProtection="1">
      <alignment horizontal="center" vertical="center"/>
      <protection locked="0"/>
    </xf>
    <xf numFmtId="0" fontId="0" fillId="18" borderId="0" xfId="0" applyFill="1"/>
    <xf numFmtId="0" fontId="6" fillId="18" borderId="0" xfId="0" applyFont="1" applyFill="1" applyAlignment="1">
      <alignment horizontal="center" vertical="center"/>
    </xf>
    <xf numFmtId="49" fontId="4" fillId="18" borderId="3" xfId="0" applyNumberFormat="1" applyFont="1" applyFill="1" applyBorder="1" applyAlignment="1">
      <alignment horizontal="left" vertical="center"/>
    </xf>
    <xf numFmtId="49" fontId="12" fillId="18" borderId="3" xfId="0" applyNumberFormat="1" applyFont="1" applyFill="1" applyBorder="1" applyAlignment="1">
      <alignment horizontal="center" vertical="center"/>
    </xf>
    <xf numFmtId="0" fontId="12" fillId="18" borderId="3" xfId="0" applyFont="1" applyFill="1" applyBorder="1" applyAlignment="1">
      <alignment horizontal="center" vertical="center"/>
    </xf>
    <xf numFmtId="0" fontId="0" fillId="18" borderId="3" xfId="0" applyFill="1" applyBorder="1"/>
    <xf numFmtId="0" fontId="6" fillId="18" borderId="3" xfId="0" applyFont="1" applyFill="1" applyBorder="1" applyAlignment="1">
      <alignment horizontal="center" vertical="center"/>
    </xf>
    <xf numFmtId="0" fontId="0" fillId="0" borderId="3" xfId="0" applyBorder="1"/>
    <xf numFmtId="0" fontId="0" fillId="0" borderId="3" xfId="0" applyBorder="1" applyAlignment="1">
      <alignment horizontal="right"/>
    </xf>
    <xf numFmtId="0" fontId="6" fillId="11" borderId="0" xfId="0" applyFont="1" applyFill="1" applyAlignment="1">
      <alignment horizontal="center" vertical="center"/>
    </xf>
    <xf numFmtId="0" fontId="0" fillId="0" borderId="21" xfId="0" applyBorder="1" applyAlignment="1" applyProtection="1">
      <alignment horizontal="center" vertical="center"/>
      <protection locked="0"/>
    </xf>
    <xf numFmtId="166" fontId="13" fillId="0" borderId="22" xfId="0" applyNumberFormat="1" applyFont="1" applyBorder="1" applyAlignment="1">
      <alignment horizontal="center"/>
    </xf>
    <xf numFmtId="166" fontId="13" fillId="0" borderId="22" xfId="0" quotePrefix="1" applyNumberFormat="1" applyFont="1" applyBorder="1" applyAlignment="1">
      <alignment horizontal="center"/>
    </xf>
    <xf numFmtId="0" fontId="12" fillId="3" borderId="6"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5"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65" fontId="10" fillId="7" borderId="2" xfId="0" applyNumberFormat="1" applyFont="1" applyFill="1" applyBorder="1" applyAlignment="1">
      <alignment horizontal="center" vertical="center" wrapText="1"/>
    </xf>
    <xf numFmtId="165" fontId="10" fillId="7" borderId="4" xfId="0" applyNumberFormat="1" applyFont="1" applyFill="1" applyBorder="1" applyAlignment="1">
      <alignment horizontal="center" vertical="center" wrapText="1"/>
    </xf>
    <xf numFmtId="165" fontId="10" fillId="7" borderId="7" xfId="0" applyNumberFormat="1" applyFont="1" applyFill="1" applyBorder="1" applyAlignment="1">
      <alignment horizontal="center" vertical="center" wrapText="1"/>
    </xf>
    <xf numFmtId="165" fontId="10" fillId="7" borderId="9" xfId="0" applyNumberFormat="1" applyFont="1" applyFill="1" applyBorder="1" applyAlignment="1">
      <alignment horizontal="center" vertical="center" wrapText="1"/>
    </xf>
    <xf numFmtId="165" fontId="25" fillId="3" borderId="15" xfId="0" applyNumberFormat="1"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2" fontId="3" fillId="3" borderId="10" xfId="1" applyNumberFormat="1" applyFont="1" applyFill="1" applyBorder="1" applyAlignment="1" applyProtection="1">
      <alignment horizontal="center" vertical="center"/>
    </xf>
    <xf numFmtId="2" fontId="3" fillId="3" borderId="11" xfId="1" applyNumberFormat="1" applyFont="1" applyFill="1" applyBorder="1" applyAlignment="1" applyProtection="1">
      <alignment horizontal="center" vertical="center"/>
    </xf>
    <xf numFmtId="2" fontId="3" fillId="3" borderId="12" xfId="1" applyNumberFormat="1" applyFont="1" applyFill="1" applyBorder="1" applyAlignment="1" applyProtection="1">
      <alignment horizontal="center" vertical="center"/>
    </xf>
    <xf numFmtId="0" fontId="23" fillId="9" borderId="1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2" xfId="0" applyFont="1" applyFill="1" applyBorder="1" applyAlignment="1">
      <alignment horizontal="center" vertical="center" wrapText="1"/>
    </xf>
    <xf numFmtId="165" fontId="48" fillId="3" borderId="1" xfId="0" applyNumberFormat="1" applyFont="1" applyFill="1" applyBorder="1" applyAlignment="1">
      <alignment horizontal="center" vertical="center"/>
    </xf>
    <xf numFmtId="0" fontId="48" fillId="3" borderId="1" xfId="0" applyFont="1" applyFill="1" applyBorder="1" applyAlignment="1">
      <alignment horizontal="center" vertical="center"/>
    </xf>
    <xf numFmtId="165" fontId="45" fillId="3" borderId="1" xfId="0" applyNumberFormat="1" applyFont="1" applyFill="1" applyBorder="1" applyAlignment="1">
      <alignment horizontal="center" vertical="center"/>
    </xf>
    <xf numFmtId="0" fontId="45" fillId="3" borderId="1" xfId="0" applyFont="1" applyFill="1" applyBorder="1" applyAlignment="1">
      <alignment horizontal="center" vertical="center"/>
    </xf>
    <xf numFmtId="165"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165"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23" fillId="9" borderId="7" xfId="0" applyFont="1" applyFill="1" applyBorder="1" applyAlignment="1">
      <alignment horizontal="center" vertical="center" wrapText="1"/>
    </xf>
    <xf numFmtId="0" fontId="38" fillId="9" borderId="8" xfId="0" applyFont="1" applyFill="1" applyBorder="1" applyAlignment="1">
      <alignment horizontal="center" wrapText="1"/>
    </xf>
    <xf numFmtId="0" fontId="26" fillId="0" borderId="8" xfId="0" applyFont="1" applyBorder="1"/>
    <xf numFmtId="0" fontId="26" fillId="0" borderId="9" xfId="0" applyFont="1" applyBorder="1"/>
    <xf numFmtId="0" fontId="27" fillId="6" borderId="10" xfId="0" applyFont="1" applyFill="1" applyBorder="1" applyAlignment="1">
      <alignment horizontal="center" vertical="center" wrapText="1"/>
    </xf>
    <xf numFmtId="0" fontId="0" fillId="0" borderId="12" xfId="0" applyBorder="1" applyAlignment="1">
      <alignment horizontal="center" vertical="center" wrapText="1"/>
    </xf>
    <xf numFmtId="165" fontId="25" fillId="2" borderId="10" xfId="0" applyNumberFormat="1"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65" fontId="25" fillId="7" borderId="10" xfId="0" applyNumberFormat="1" applyFont="1" applyFill="1" applyBorder="1" applyAlignment="1">
      <alignment horizontal="center" vertical="center"/>
    </xf>
    <xf numFmtId="0" fontId="0" fillId="7" borderId="12" xfId="0" applyFill="1" applyBorder="1" applyAlignment="1">
      <alignment horizontal="center" vertical="center"/>
    </xf>
    <xf numFmtId="165" fontId="25" fillId="2" borderId="1" xfId="0" applyNumberFormat="1" applyFont="1" applyFill="1" applyBorder="1" applyAlignment="1" applyProtection="1">
      <alignment horizontal="center" vertical="center"/>
      <protection locked="0"/>
    </xf>
    <xf numFmtId="0" fontId="0" fillId="2" borderId="1" xfId="0" applyFill="1" applyBorder="1" applyProtection="1">
      <protection locked="0"/>
    </xf>
    <xf numFmtId="165" fontId="6" fillId="7" borderId="10" xfId="0" applyNumberFormat="1" applyFont="1" applyFill="1" applyBorder="1" applyAlignment="1">
      <alignment horizontal="right"/>
    </xf>
    <xf numFmtId="0" fontId="0" fillId="0" borderId="12" xfId="0" applyBorder="1" applyAlignment="1">
      <alignment horizontal="right"/>
    </xf>
    <xf numFmtId="165" fontId="6" fillId="7" borderId="1" xfId="0" applyNumberFormat="1" applyFont="1" applyFill="1" applyBorder="1" applyAlignment="1">
      <alignment horizontal="right"/>
    </xf>
    <xf numFmtId="0" fontId="35" fillId="0" borderId="1" xfId="0" applyFont="1" applyBorder="1" applyAlignment="1">
      <alignment horizontal="right"/>
    </xf>
    <xf numFmtId="165" fontId="25" fillId="7" borderId="1" xfId="0" applyNumberFormat="1" applyFont="1" applyFill="1" applyBorder="1" applyAlignment="1">
      <alignment horizontal="center" vertical="center"/>
    </xf>
    <xf numFmtId="0" fontId="0" fillId="7" borderId="1" xfId="0" applyFill="1" applyBorder="1"/>
    <xf numFmtId="49" fontId="24" fillId="2" borderId="2" xfId="0" applyNumberFormat="1"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165" fontId="25" fillId="2" borderId="2" xfId="0" applyNumberFormat="1"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49" fontId="24" fillId="2" borderId="10" xfId="0" applyNumberFormat="1"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7" fillId="6" borderId="1" xfId="0" applyFont="1" applyFill="1" applyBorder="1" applyAlignment="1">
      <alignment horizontal="center" vertical="center" wrapText="1"/>
    </xf>
    <xf numFmtId="0" fontId="0" fillId="0" borderId="1" xfId="0" applyBorder="1" applyAlignment="1">
      <alignment wrapText="1"/>
    </xf>
    <xf numFmtId="0" fontId="0" fillId="18" borderId="0" xfId="0" applyFill="1" applyAlignment="1">
      <alignment horizontal="left" wrapText="1"/>
    </xf>
    <xf numFmtId="49" fontId="24" fillId="2" borderId="10" xfId="0" applyNumberFormat="1" applyFont="1" applyFill="1" applyBorder="1" applyAlignment="1">
      <alignment horizontal="center" vertical="center"/>
    </xf>
    <xf numFmtId="0" fontId="28" fillId="2" borderId="11" xfId="0" applyFont="1" applyFill="1" applyBorder="1" applyAlignment="1">
      <alignment horizontal="center" vertical="center"/>
    </xf>
    <xf numFmtId="0" fontId="25" fillId="2" borderId="1" xfId="0" applyFont="1" applyFill="1" applyBorder="1" applyAlignment="1">
      <alignment horizontal="center" vertical="center"/>
    </xf>
    <xf numFmtId="0" fontId="28" fillId="2" borderId="1" xfId="0" applyFont="1" applyFill="1" applyBorder="1" applyAlignment="1">
      <alignment horizontal="center" vertical="center"/>
    </xf>
    <xf numFmtId="165" fontId="25" fillId="2" borderId="10" xfId="0" applyNumberFormat="1" applyFont="1" applyFill="1" applyBorder="1" applyAlignment="1">
      <alignment horizontal="center" vertical="center"/>
    </xf>
    <xf numFmtId="0" fontId="0" fillId="2" borderId="12" xfId="0" applyFill="1" applyBorder="1" applyAlignment="1">
      <alignment horizontal="center" vertical="center"/>
    </xf>
    <xf numFmtId="0" fontId="28" fillId="2" borderId="12" xfId="0" applyFont="1" applyFill="1" applyBorder="1" applyAlignment="1">
      <alignment horizontal="center" vertical="center"/>
    </xf>
    <xf numFmtId="165" fontId="25" fillId="2" borderId="1" xfId="0" applyNumberFormat="1" applyFont="1" applyFill="1" applyBorder="1" applyAlignment="1">
      <alignment horizontal="center" vertical="center"/>
    </xf>
    <xf numFmtId="0" fontId="0" fillId="2" borderId="1" xfId="0" applyFill="1" applyBorder="1"/>
    <xf numFmtId="0" fontId="12" fillId="7" borderId="1" xfId="0" applyFont="1" applyFill="1" applyBorder="1" applyAlignment="1">
      <alignment horizontal="center" vertical="center"/>
    </xf>
    <xf numFmtId="0" fontId="0" fillId="0" borderId="1" xfId="0" applyBorder="1" applyAlignment="1">
      <alignment horizontal="center" vertical="center"/>
    </xf>
    <xf numFmtId="49" fontId="12" fillId="7" borderId="1" xfId="0" applyNumberFormat="1" applyFont="1" applyFill="1" applyBorder="1" applyAlignment="1">
      <alignment horizontal="center" vertical="center"/>
    </xf>
    <xf numFmtId="0" fontId="0" fillId="0" borderId="11" xfId="0" applyBorder="1" applyAlignment="1">
      <alignment horizontal="center" vertical="center" wrapText="1"/>
    </xf>
    <xf numFmtId="0" fontId="6" fillId="7" borderId="1" xfId="0" applyFont="1" applyFill="1" applyBorder="1" applyAlignment="1">
      <alignment horizontal="center" vertical="center"/>
    </xf>
    <xf numFmtId="0" fontId="0" fillId="2" borderId="1" xfId="0" applyFill="1" applyBorder="1" applyAlignment="1" applyProtection="1">
      <alignment horizontal="center" vertical="center"/>
      <protection locked="0"/>
    </xf>
    <xf numFmtId="0" fontId="20" fillId="0" borderId="1" xfId="0" applyFont="1" applyBorder="1" applyAlignment="1">
      <alignment horizontal="left" vertical="center" wrapText="1"/>
    </xf>
    <xf numFmtId="0" fontId="0" fillId="0" borderId="1" xfId="0" applyBorder="1" applyAlignment="1">
      <alignment horizontal="left" vertical="center" wrapText="1"/>
    </xf>
    <xf numFmtId="0" fontId="6" fillId="6" borderId="1" xfId="0" applyFont="1" applyFill="1" applyBorder="1" applyAlignment="1">
      <alignment horizontal="center" vertical="center"/>
    </xf>
    <xf numFmtId="0" fontId="22" fillId="6" borderId="10" xfId="0" applyFont="1" applyFill="1" applyBorder="1" applyAlignment="1">
      <alignment horizontal="center" vertical="center"/>
    </xf>
    <xf numFmtId="0" fontId="0" fillId="6" borderId="12" xfId="0" applyFill="1" applyBorder="1" applyAlignment="1">
      <alignment horizontal="center" vertical="center"/>
    </xf>
    <xf numFmtId="0" fontId="22" fillId="6" borderId="1" xfId="0" applyFont="1" applyFill="1" applyBorder="1" applyAlignment="1">
      <alignment horizontal="center" vertical="center"/>
    </xf>
    <xf numFmtId="165" fontId="6" fillId="3" borderId="15" xfId="0"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32" fillId="13" borderId="1" xfId="0" applyFont="1" applyFill="1" applyBorder="1" applyAlignment="1">
      <alignment horizontal="center" vertical="center"/>
    </xf>
    <xf numFmtId="0" fontId="31" fillId="13" borderId="1" xfId="0" applyFont="1" applyFill="1" applyBorder="1" applyAlignment="1">
      <alignment horizontal="center" vertical="center"/>
    </xf>
    <xf numFmtId="0" fontId="6" fillId="0" borderId="18" xfId="0" applyFont="1" applyBorder="1" applyAlignment="1" applyProtection="1">
      <alignment horizontal="center" vertical="center"/>
      <protection locked="0"/>
    </xf>
    <xf numFmtId="0" fontId="33" fillId="14" borderId="13" xfId="0" applyFont="1" applyFill="1" applyBorder="1" applyAlignment="1">
      <alignment horizontal="center" vertical="center"/>
    </xf>
    <xf numFmtId="0" fontId="34" fillId="14" borderId="13" xfId="0" applyFont="1" applyFill="1" applyBorder="1" applyAlignment="1">
      <alignment horizontal="center" vertical="center"/>
    </xf>
    <xf numFmtId="0" fontId="3" fillId="6" borderId="1" xfId="0" applyFont="1" applyFill="1" applyBorder="1" applyAlignment="1">
      <alignment horizontal="center" vertical="center"/>
    </xf>
    <xf numFmtId="0" fontId="29" fillId="12" borderId="1" xfId="0" applyFont="1" applyFill="1" applyBorder="1" applyAlignment="1">
      <alignment horizontal="center" vertical="center"/>
    </xf>
    <xf numFmtId="0" fontId="30" fillId="12" borderId="1" xfId="0" applyFont="1" applyFill="1" applyBorder="1" applyAlignment="1">
      <alignment horizontal="center" vertical="center"/>
    </xf>
    <xf numFmtId="0" fontId="15" fillId="3" borderId="1" xfId="0" applyFont="1" applyFill="1" applyBorder="1" applyAlignment="1">
      <alignment horizontal="right"/>
    </xf>
    <xf numFmtId="0" fontId="17" fillId="0" borderId="1" xfId="0" applyFont="1" applyBorder="1" applyAlignment="1">
      <alignment horizontal="right"/>
    </xf>
    <xf numFmtId="0" fontId="17" fillId="0" borderId="10" xfId="0" applyFont="1" applyBorder="1" applyAlignment="1">
      <alignment horizontal="right"/>
    </xf>
    <xf numFmtId="165" fontId="17" fillId="3" borderId="10" xfId="0" applyNumberFormat="1" applyFont="1" applyFill="1" applyBorder="1"/>
    <xf numFmtId="165" fontId="17" fillId="3" borderId="11" xfId="0" applyNumberFormat="1" applyFont="1" applyFill="1" applyBorder="1"/>
    <xf numFmtId="165" fontId="17" fillId="3" borderId="12" xfId="0" applyNumberFormat="1" applyFont="1" applyFill="1" applyBorder="1"/>
    <xf numFmtId="0" fontId="9"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49" fontId="15" fillId="2" borderId="1" xfId="0" applyNumberFormat="1" applyFont="1" applyFill="1" applyBorder="1" applyProtection="1">
      <protection locked="0"/>
    </xf>
    <xf numFmtId="49" fontId="16" fillId="2" borderId="1" xfId="0" applyNumberFormat="1" applyFont="1" applyFill="1" applyBorder="1" applyProtection="1">
      <protection locked="0"/>
    </xf>
    <xf numFmtId="1" fontId="17" fillId="2" borderId="1" xfId="0" applyNumberFormat="1" applyFont="1" applyFill="1" applyBorder="1" applyProtection="1">
      <protection locked="0"/>
    </xf>
    <xf numFmtId="165" fontId="17" fillId="3" borderId="1" xfId="0" applyNumberFormat="1" applyFont="1" applyFill="1" applyBorder="1"/>
    <xf numFmtId="1" fontId="17" fillId="2" borderId="10" xfId="0" applyNumberFormat="1" applyFont="1" applyFill="1" applyBorder="1" applyProtection="1">
      <protection locked="0"/>
    </xf>
    <xf numFmtId="0" fontId="43" fillId="3" borderId="1" xfId="0" applyFont="1" applyFill="1" applyBorder="1" applyAlignment="1">
      <alignment horizontal="right"/>
    </xf>
    <xf numFmtId="0" fontId="45" fillId="0" borderId="1" xfId="0" applyFont="1" applyBorder="1" applyAlignment="1">
      <alignment horizontal="right"/>
    </xf>
    <xf numFmtId="0" fontId="45" fillId="0" borderId="10" xfId="0" applyFont="1" applyBorder="1" applyAlignment="1">
      <alignment horizontal="right"/>
    </xf>
    <xf numFmtId="165" fontId="45" fillId="3" borderId="10" xfId="0" applyNumberFormat="1" applyFont="1" applyFill="1" applyBorder="1"/>
    <xf numFmtId="165" fontId="45" fillId="3" borderId="11" xfId="0" applyNumberFormat="1" applyFont="1" applyFill="1" applyBorder="1"/>
    <xf numFmtId="165" fontId="45" fillId="3" borderId="12" xfId="0" applyNumberFormat="1" applyFont="1" applyFill="1" applyBorder="1"/>
    <xf numFmtId="0" fontId="0" fillId="6" borderId="1" xfId="0" applyFill="1" applyBorder="1"/>
    <xf numFmtId="0" fontId="0" fillId="0" borderId="1" xfId="0" applyBorder="1"/>
    <xf numFmtId="0" fontId="6" fillId="6" borderId="13"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49" fontId="43" fillId="2" borderId="1" xfId="0" applyNumberFormat="1" applyFont="1" applyFill="1" applyBorder="1" applyProtection="1">
      <protection locked="0"/>
    </xf>
    <xf numFmtId="49" fontId="44" fillId="2" borderId="1" xfId="0" applyNumberFormat="1" applyFont="1" applyFill="1" applyBorder="1" applyProtection="1">
      <protection locked="0"/>
    </xf>
    <xf numFmtId="1" fontId="45" fillId="2" borderId="1" xfId="0" applyNumberFormat="1" applyFont="1" applyFill="1" applyBorder="1" applyProtection="1">
      <protection locked="0"/>
    </xf>
    <xf numFmtId="165" fontId="45" fillId="3" borderId="1" xfId="0" applyNumberFormat="1" applyFont="1" applyFill="1" applyBorder="1"/>
    <xf numFmtId="1" fontId="45" fillId="2" borderId="10" xfId="0" applyNumberFormat="1" applyFont="1" applyFill="1" applyBorder="1" applyProtection="1">
      <protection locked="0"/>
    </xf>
    <xf numFmtId="0" fontId="46" fillId="3" borderId="1" xfId="0" applyFont="1" applyFill="1" applyBorder="1"/>
    <xf numFmtId="0" fontId="47" fillId="3" borderId="1" xfId="0" applyFont="1" applyFill="1" applyBorder="1"/>
    <xf numFmtId="1" fontId="48" fillId="2" borderId="1" xfId="0" applyNumberFormat="1" applyFont="1" applyFill="1" applyBorder="1" applyProtection="1">
      <protection locked="0"/>
    </xf>
    <xf numFmtId="165" fontId="48" fillId="3" borderId="1" xfId="0" applyNumberFormat="1" applyFont="1" applyFill="1" applyBorder="1"/>
    <xf numFmtId="1" fontId="48" fillId="2" borderId="10" xfId="0" applyNumberFormat="1" applyFont="1" applyFill="1" applyBorder="1" applyProtection="1">
      <protection locked="0"/>
    </xf>
    <xf numFmtId="165" fontId="48" fillId="3" borderId="10" xfId="0" applyNumberFormat="1" applyFont="1" applyFill="1" applyBorder="1"/>
    <xf numFmtId="165" fontId="48" fillId="3" borderId="11" xfId="0" applyNumberFormat="1" applyFont="1" applyFill="1" applyBorder="1"/>
    <xf numFmtId="165" fontId="48" fillId="3" borderId="12" xfId="0" applyNumberFormat="1" applyFont="1" applyFill="1" applyBorder="1"/>
    <xf numFmtId="49" fontId="6" fillId="6" borderId="1" xfId="0" applyNumberFormat="1" applyFont="1" applyFill="1" applyBorder="1" applyAlignment="1">
      <alignment horizontal="center" vertical="center"/>
    </xf>
    <xf numFmtId="49" fontId="6" fillId="6" borderId="10"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left" vertical="center" wrapText="1"/>
    </xf>
    <xf numFmtId="49" fontId="0" fillId="0" borderId="1"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14" fillId="0" borderId="10" xfId="0" applyFont="1" applyBorder="1" applyAlignment="1" applyProtection="1">
      <alignment horizontal="right"/>
      <protection locked="0"/>
    </xf>
    <xf numFmtId="0" fontId="14" fillId="0" borderId="11" xfId="0" applyFont="1" applyBorder="1" applyAlignment="1" applyProtection="1">
      <alignment horizontal="right"/>
      <protection locked="0"/>
    </xf>
    <xf numFmtId="0" fontId="14" fillId="0" borderId="20" xfId="0" applyFont="1" applyBorder="1" applyAlignment="1" applyProtection="1">
      <alignment horizontal="right"/>
      <protection locked="0"/>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164"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2" fontId="0" fillId="2" borderId="1" xfId="0" applyNumberFormat="1" applyFill="1" applyBorder="1" applyAlignment="1" applyProtection="1">
      <alignment horizontal="center" vertical="center"/>
      <protection locked="0"/>
    </xf>
    <xf numFmtId="2" fontId="0" fillId="2" borderId="1" xfId="0" applyNumberFormat="1" applyFill="1" applyBorder="1" applyProtection="1">
      <protection locked="0"/>
    </xf>
    <xf numFmtId="0" fontId="7"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5" fillId="3" borderId="0" xfId="0" applyFont="1" applyFill="1" applyAlignment="1">
      <alignment horizontal="left"/>
    </xf>
    <xf numFmtId="49" fontId="0" fillId="2" borderId="1" xfId="0" applyNumberFormat="1" applyFill="1" applyBorder="1" applyAlignment="1" applyProtection="1">
      <alignment horizontal="center" vertical="center"/>
      <protection locked="0"/>
    </xf>
    <xf numFmtId="49" fontId="0" fillId="2" borderId="1" xfId="0" applyNumberFormat="1" applyFill="1" applyBorder="1" applyProtection="1">
      <protection locked="0"/>
    </xf>
    <xf numFmtId="0" fontId="6" fillId="2" borderId="18" xfId="0"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0" fontId="0" fillId="0" borderId="0" xfId="0" applyProtection="1">
      <protection locked="0"/>
    </xf>
    <xf numFmtId="0" fontId="30" fillId="0" borderId="0" xfId="0" applyFont="1" applyProtection="1">
      <protection locked="0"/>
    </xf>
    <xf numFmtId="0" fontId="4" fillId="0" borderId="0" xfId="0" applyFont="1" applyAlignment="1" applyProtection="1">
      <alignment horizontal="right" vertical="center"/>
      <protection locked="0"/>
    </xf>
    <xf numFmtId="0" fontId="4" fillId="0" borderId="0" xfId="0" applyFont="1" applyProtection="1">
      <protection locked="0"/>
    </xf>
    <xf numFmtId="49" fontId="0" fillId="0" borderId="0" xfId="0" applyNumberFormat="1" applyAlignment="1" applyProtection="1">
      <alignment horizontal="center" vertical="center"/>
      <protection locked="0"/>
    </xf>
    <xf numFmtId="0" fontId="6" fillId="0" borderId="0" xfId="0" applyFont="1" applyProtection="1">
      <protection locked="0"/>
    </xf>
    <xf numFmtId="49" fontId="0" fillId="0" borderId="1" xfId="0" applyNumberForma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7"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5" fillId="3" borderId="0" xfId="0" applyFont="1" applyFill="1" applyAlignment="1" applyProtection="1">
      <alignment horizontal="left"/>
      <protection locked="0"/>
    </xf>
    <xf numFmtId="0" fontId="5" fillId="3" borderId="0" xfId="0" applyFont="1" applyFill="1" applyProtection="1">
      <protection locked="0"/>
    </xf>
    <xf numFmtId="0" fontId="0" fillId="3" borderId="0" xfId="0" applyFill="1" applyProtection="1">
      <protection locked="0"/>
    </xf>
    <xf numFmtId="0" fontId="0" fillId="3" borderId="5" xfId="0" applyFill="1" applyBorder="1" applyProtection="1">
      <protection locked="0"/>
    </xf>
    <xf numFmtId="0" fontId="0" fillId="0" borderId="0" xfId="0" applyAlignment="1" applyProtection="1">
      <alignment vertical="top"/>
      <protection locked="0"/>
    </xf>
    <xf numFmtId="0" fontId="0" fillId="3" borderId="6" xfId="0" applyFill="1" applyBorder="1" applyAlignment="1" applyProtection="1">
      <alignment vertical="top"/>
      <protection locked="0"/>
    </xf>
    <xf numFmtId="0" fontId="0" fillId="3" borderId="0" xfId="0" applyFill="1" applyAlignment="1" applyProtection="1">
      <alignment vertical="top"/>
      <protection locked="0"/>
    </xf>
    <xf numFmtId="0" fontId="0" fillId="3" borderId="0" xfId="0" applyFill="1" applyAlignment="1" applyProtection="1">
      <alignment horizontal="center" vertical="top"/>
      <protection locked="0"/>
    </xf>
    <xf numFmtId="0" fontId="0" fillId="3" borderId="6" xfId="0" applyFill="1" applyBorder="1" applyProtection="1">
      <protection locked="0"/>
    </xf>
    <xf numFmtId="0" fontId="0" fillId="0" borderId="0" xfId="0"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10" fillId="3" borderId="0" xfId="0" applyFont="1" applyFill="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12" fillId="3" borderId="6" xfId="0" applyFont="1" applyFill="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0" xfId="0" applyFont="1" applyProtection="1">
      <protection locked="0"/>
    </xf>
    <xf numFmtId="0" fontId="12" fillId="3" borderId="7" xfId="0" applyFont="1" applyFill="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6" fillId="0" borderId="0" xfId="0" applyFont="1" applyAlignment="1" applyProtection="1">
      <alignment horizontal="left" vertical="center"/>
      <protection locked="0"/>
    </xf>
    <xf numFmtId="0" fontId="5" fillId="0" borderId="0" xfId="0" applyFont="1" applyProtection="1">
      <protection locked="0"/>
    </xf>
    <xf numFmtId="0" fontId="12" fillId="0" borderId="0" xfId="0" applyFont="1" applyProtection="1">
      <protection locked="0"/>
    </xf>
    <xf numFmtId="49" fontId="6" fillId="6" borderId="10" xfId="0" applyNumberFormat="1" applyFont="1" applyFill="1" applyBorder="1" applyAlignment="1" applyProtection="1">
      <alignment horizontal="center" vertical="center"/>
      <protection locked="0"/>
    </xf>
    <xf numFmtId="49" fontId="6" fillId="6" borderId="11" xfId="0" applyNumberFormat="1" applyFont="1" applyFill="1" applyBorder="1" applyAlignment="1" applyProtection="1">
      <alignment horizontal="center" vertical="center"/>
      <protection locked="0"/>
    </xf>
    <xf numFmtId="49" fontId="6" fillId="6" borderId="12" xfId="0" applyNumberFormat="1" applyFont="1" applyFill="1" applyBorder="1" applyAlignment="1" applyProtection="1">
      <alignment horizontal="center" vertical="center"/>
      <protection locked="0"/>
    </xf>
    <xf numFmtId="49" fontId="6" fillId="6"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7" borderId="18"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14" fillId="0" borderId="0" xfId="0" applyFont="1" applyAlignment="1" applyProtection="1">
      <alignment horizontal="right"/>
      <protection locked="0"/>
    </xf>
    <xf numFmtId="0" fontId="9" fillId="3"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6" fillId="0" borderId="0" xfId="0" applyFont="1" applyAlignment="1" applyProtection="1">
      <alignment horizontal="center" vertical="center"/>
      <protection locked="0"/>
    </xf>
    <xf numFmtId="0" fontId="12" fillId="3" borderId="1"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center" vertical="center"/>
      <protection locked="0"/>
    </xf>
    <xf numFmtId="0" fontId="0" fillId="6" borderId="1" xfId="0" applyFill="1" applyBorder="1" applyProtection="1">
      <protection locked="0"/>
    </xf>
    <xf numFmtId="0" fontId="0" fillId="0" borderId="1" xfId="0" applyBorder="1" applyProtection="1">
      <protection locked="0"/>
    </xf>
    <xf numFmtId="0" fontId="6" fillId="6" borderId="13"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46" fillId="3" borderId="1" xfId="0" applyFont="1" applyFill="1" applyBorder="1" applyProtection="1">
      <protection locked="0"/>
    </xf>
    <xf numFmtId="0" fontId="47" fillId="3" borderId="1" xfId="0" applyFont="1" applyFill="1" applyBorder="1" applyProtection="1">
      <protection locked="0"/>
    </xf>
    <xf numFmtId="1" fontId="48" fillId="3" borderId="1" xfId="0" applyNumberFormat="1" applyFont="1" applyFill="1" applyBorder="1" applyProtection="1">
      <protection locked="0"/>
    </xf>
    <xf numFmtId="1" fontId="48" fillId="3" borderId="10" xfId="0" applyNumberFormat="1" applyFont="1" applyFill="1" applyBorder="1" applyProtection="1">
      <protection locked="0"/>
    </xf>
    <xf numFmtId="0" fontId="43" fillId="3" borderId="1" xfId="0" applyFont="1" applyFill="1" applyBorder="1" applyAlignment="1" applyProtection="1">
      <alignment horizontal="right"/>
      <protection locked="0"/>
    </xf>
    <xf numFmtId="0" fontId="45" fillId="0" borderId="1" xfId="0" applyFont="1" applyBorder="1" applyAlignment="1" applyProtection="1">
      <alignment horizontal="right"/>
      <protection locked="0"/>
    </xf>
    <xf numFmtId="0" fontId="45" fillId="0" borderId="10" xfId="0" applyFont="1" applyBorder="1" applyAlignment="1" applyProtection="1">
      <alignment horizontal="right"/>
      <protection locked="0"/>
    </xf>
    <xf numFmtId="0" fontId="15" fillId="3" borderId="1" xfId="0" applyFont="1" applyFill="1" applyBorder="1" applyAlignment="1" applyProtection="1">
      <alignment horizontal="right"/>
      <protection locked="0"/>
    </xf>
    <xf numFmtId="0" fontId="17" fillId="0" borderId="1" xfId="0" applyFont="1" applyBorder="1" applyAlignment="1" applyProtection="1">
      <alignment horizontal="right"/>
      <protection locked="0"/>
    </xf>
    <xf numFmtId="0" fontId="17" fillId="0" borderId="10" xfId="0" applyFont="1" applyBorder="1" applyAlignment="1" applyProtection="1">
      <alignment horizontal="right"/>
      <protection locked="0"/>
    </xf>
    <xf numFmtId="0" fontId="18"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0" xfId="0" applyAlignment="1" applyProtection="1">
      <alignment horizontal="right"/>
      <protection locked="0"/>
    </xf>
    <xf numFmtId="0" fontId="3" fillId="6" borderId="1" xfId="0" applyFont="1" applyFill="1" applyBorder="1" applyAlignment="1" applyProtection="1">
      <alignment horizontal="center" vertical="center"/>
      <protection locked="0"/>
    </xf>
    <xf numFmtId="0" fontId="19" fillId="0" borderId="0" xfId="0" applyFont="1" applyAlignment="1" applyProtection="1">
      <alignment horizontal="right" vertical="center"/>
      <protection locked="0"/>
    </xf>
    <xf numFmtId="0" fontId="29" fillId="12" borderId="1" xfId="0" applyFont="1" applyFill="1" applyBorder="1" applyAlignment="1" applyProtection="1">
      <alignment horizontal="center" vertical="center"/>
      <protection locked="0"/>
    </xf>
    <xf numFmtId="0" fontId="30" fillId="12" borderId="1"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41" fillId="0" borderId="0" xfId="0" applyFont="1" applyProtection="1">
      <protection locked="0"/>
    </xf>
    <xf numFmtId="0" fontId="20" fillId="0" borderId="1" xfId="0" applyFont="1" applyBorder="1" applyAlignment="1" applyProtection="1">
      <alignment horizontal="left" vertical="center" wrapText="1"/>
      <protection locked="0"/>
    </xf>
    <xf numFmtId="0" fontId="32" fillId="13" borderId="1" xfId="0" applyFont="1" applyFill="1" applyBorder="1" applyAlignment="1" applyProtection="1">
      <alignment horizontal="center" vertical="center"/>
      <protection locked="0"/>
    </xf>
    <xf numFmtId="0" fontId="31" fillId="13" borderId="1" xfId="0" applyFont="1" applyFill="1" applyBorder="1" applyAlignment="1" applyProtection="1">
      <alignment horizontal="center" vertical="center"/>
      <protection locked="0"/>
    </xf>
    <xf numFmtId="0" fontId="39" fillId="0" borderId="0" xfId="0" applyFont="1" applyProtection="1">
      <protection locked="0"/>
    </xf>
    <xf numFmtId="0" fontId="13" fillId="0" borderId="0" xfId="0" applyFont="1" applyAlignment="1" applyProtection="1">
      <alignment horizontal="right" vertical="center"/>
      <protection locked="0"/>
    </xf>
    <xf numFmtId="0" fontId="35" fillId="0" borderId="0" xfId="0" applyFont="1" applyAlignment="1" applyProtection="1">
      <alignment horizontal="right" vertical="center"/>
      <protection locked="0"/>
    </xf>
    <xf numFmtId="0" fontId="33" fillId="14" borderId="13" xfId="0" applyFont="1" applyFill="1" applyBorder="1" applyAlignment="1" applyProtection="1">
      <alignment horizontal="center" vertical="center"/>
      <protection locked="0"/>
    </xf>
    <xf numFmtId="0" fontId="34" fillId="14" borderId="13" xfId="0" applyFont="1" applyFill="1" applyBorder="1" applyAlignment="1" applyProtection="1">
      <alignment horizontal="center" vertical="center"/>
      <protection locked="0"/>
    </xf>
    <xf numFmtId="0" fontId="40" fillId="0" borderId="0" xfId="0" applyFont="1" applyProtection="1">
      <protection locked="0"/>
    </xf>
    <xf numFmtId="43" fontId="0" fillId="0" borderId="0" xfId="1" applyFont="1" applyFill="1" applyBorder="1" applyAlignment="1" applyProtection="1">
      <alignment horizontal="center" vertical="center"/>
      <protection locked="0"/>
    </xf>
    <xf numFmtId="0" fontId="0" fillId="8" borderId="0" xfId="0" applyFill="1" applyProtection="1">
      <protection locked="0"/>
    </xf>
    <xf numFmtId="0" fontId="22" fillId="6" borderId="10" xfId="0" applyFont="1"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20" fillId="0" borderId="0" xfId="0" applyFont="1" applyProtection="1">
      <protection locked="0"/>
    </xf>
    <xf numFmtId="49"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11" borderId="0" xfId="0" applyFill="1" applyProtection="1">
      <protection locked="0"/>
    </xf>
    <xf numFmtId="0" fontId="6" fillId="11" borderId="0" xfId="0" applyFont="1" applyFill="1" applyAlignment="1" applyProtection="1">
      <alignment horizontal="center" vertical="center"/>
      <protection locked="0"/>
    </xf>
    <xf numFmtId="49" fontId="4" fillId="18" borderId="3" xfId="0" applyNumberFormat="1" applyFont="1" applyFill="1" applyBorder="1" applyAlignment="1" applyProtection="1">
      <alignment horizontal="left" vertical="center"/>
      <protection locked="0"/>
    </xf>
    <xf numFmtId="49" fontId="12" fillId="18" borderId="3" xfId="0" applyNumberFormat="1" applyFont="1" applyFill="1" applyBorder="1" applyAlignment="1" applyProtection="1">
      <alignment horizontal="center" vertical="center"/>
      <protection locked="0"/>
    </xf>
    <xf numFmtId="0" fontId="12" fillId="18" borderId="3" xfId="0" applyFont="1" applyFill="1" applyBorder="1" applyAlignment="1" applyProtection="1">
      <alignment horizontal="center" vertical="center"/>
      <protection locked="0"/>
    </xf>
    <xf numFmtId="0" fontId="0" fillId="18" borderId="3" xfId="0" applyFill="1" applyBorder="1" applyProtection="1">
      <protection locked="0"/>
    </xf>
    <xf numFmtId="0" fontId="6" fillId="18" borderId="3" xfId="0" applyFont="1" applyFill="1" applyBorder="1" applyAlignment="1" applyProtection="1">
      <alignment horizontal="center" vertical="center"/>
      <protection locked="0"/>
    </xf>
    <xf numFmtId="0" fontId="0" fillId="18" borderId="0" xfId="0" applyFill="1" applyProtection="1">
      <protection locked="0"/>
    </xf>
    <xf numFmtId="0" fontId="6" fillId="18" borderId="0" xfId="0" applyFont="1" applyFill="1" applyAlignment="1" applyProtection="1">
      <alignment horizontal="center" vertical="center"/>
      <protection locked="0"/>
    </xf>
    <xf numFmtId="0" fontId="0" fillId="18" borderId="0" xfId="0" applyFill="1" applyAlignment="1" applyProtection="1">
      <alignment horizontal="left" wrapText="1"/>
      <protection locked="0"/>
    </xf>
    <xf numFmtId="0" fontId="0" fillId="0" borderId="0" xfId="0" applyAlignment="1" applyProtection="1">
      <alignment wrapText="1"/>
      <protection locked="0"/>
    </xf>
    <xf numFmtId="0" fontId="42" fillId="0" borderId="0" xfId="0" applyFont="1" applyProtection="1">
      <protection locked="0"/>
    </xf>
    <xf numFmtId="0" fontId="23" fillId="9" borderId="10" xfId="0" applyFont="1" applyFill="1" applyBorder="1" applyAlignment="1" applyProtection="1">
      <alignment horizontal="center" vertical="center" wrapText="1"/>
      <protection locked="0"/>
    </xf>
    <xf numFmtId="0" fontId="23" fillId="9" borderId="11" xfId="0" applyFont="1" applyFill="1" applyBorder="1" applyAlignment="1" applyProtection="1">
      <alignment horizontal="center" vertical="center" wrapText="1"/>
      <protection locked="0"/>
    </xf>
    <xf numFmtId="0" fontId="23" fillId="9" borderId="12" xfId="0" applyFont="1" applyFill="1" applyBorder="1" applyAlignment="1" applyProtection="1">
      <alignment horizontal="center" vertical="center" wrapText="1"/>
      <protection locked="0"/>
    </xf>
    <xf numFmtId="0" fontId="27" fillId="6" borderId="10"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7" fillId="6" borderId="1"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 xfId="0" applyBorder="1" applyAlignment="1" applyProtection="1">
      <alignment wrapText="1"/>
      <protection locked="0"/>
    </xf>
    <xf numFmtId="49" fontId="24" fillId="10" borderId="10" xfId="0" applyNumberFormat="1"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5" fillId="10" borderId="1" xfId="0"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65" fontId="25" fillId="10" borderId="1" xfId="0" applyNumberFormat="1" applyFont="1" applyFill="1" applyBorder="1" applyAlignment="1" applyProtection="1">
      <alignment horizontal="center" vertical="center"/>
      <protection locked="0"/>
    </xf>
    <xf numFmtId="165" fontId="25" fillId="10" borderId="10" xfId="0" applyNumberFormat="1" applyFont="1" applyFill="1" applyBorder="1" applyAlignment="1" applyProtection="1">
      <alignment horizontal="center" vertical="center"/>
      <protection locked="0"/>
    </xf>
    <xf numFmtId="0" fontId="28" fillId="10" borderId="12" xfId="0" applyFont="1" applyFill="1" applyBorder="1" applyAlignment="1" applyProtection="1">
      <alignment horizontal="center" vertical="center"/>
      <protection locked="0"/>
    </xf>
    <xf numFmtId="0" fontId="35" fillId="0" borderId="0" xfId="0" applyFont="1" applyProtection="1">
      <protection locked="0"/>
    </xf>
    <xf numFmtId="49" fontId="24" fillId="10" borderId="2" xfId="0" applyNumberFormat="1" applyFont="1" applyFill="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165" fontId="25" fillId="10" borderId="13" xfId="0" applyNumberFormat="1" applyFont="1" applyFill="1" applyBorder="1" applyAlignment="1" applyProtection="1">
      <alignment horizontal="center" vertical="center"/>
      <protection locked="0"/>
    </xf>
    <xf numFmtId="165" fontId="25" fillId="10" borderId="2" xfId="0" applyNumberFormat="1" applyFont="1" applyFill="1" applyBorder="1" applyAlignment="1" applyProtection="1">
      <alignment horizontal="center" vertical="center"/>
      <protection locked="0"/>
    </xf>
    <xf numFmtId="0" fontId="28" fillId="10" borderId="4" xfId="0" applyFont="1" applyFill="1" applyBorder="1" applyAlignment="1" applyProtection="1">
      <alignment horizontal="center" vertical="center"/>
      <protection locked="0"/>
    </xf>
    <xf numFmtId="0" fontId="22" fillId="7" borderId="10" xfId="0" applyFont="1" applyFill="1" applyBorder="1" applyAlignment="1" applyProtection="1">
      <alignment horizontal="right"/>
      <protection locked="0"/>
    </xf>
    <xf numFmtId="0" fontId="6" fillId="7" borderId="11" xfId="0" applyFont="1" applyFill="1" applyBorder="1" applyAlignment="1" applyProtection="1">
      <alignment horizontal="right"/>
      <protection locked="0"/>
    </xf>
    <xf numFmtId="165" fontId="25" fillId="7" borderId="1" xfId="0" applyNumberFormat="1" applyFont="1" applyFill="1" applyBorder="1" applyAlignment="1" applyProtection="1">
      <alignment horizontal="center" vertical="center"/>
      <protection locked="0"/>
    </xf>
    <xf numFmtId="0" fontId="0" fillId="7" borderId="1" xfId="0" applyFill="1" applyBorder="1" applyProtection="1">
      <protection locked="0"/>
    </xf>
    <xf numFmtId="165" fontId="10" fillId="7" borderId="2" xfId="0" applyNumberFormat="1" applyFont="1" applyFill="1" applyBorder="1" applyAlignment="1" applyProtection="1">
      <alignment horizontal="center" vertical="center" wrapText="1"/>
      <protection locked="0"/>
    </xf>
    <xf numFmtId="165" fontId="10" fillId="7" borderId="4" xfId="0" applyNumberFormat="1" applyFont="1" applyFill="1" applyBorder="1" applyAlignment="1" applyProtection="1">
      <alignment horizontal="center" vertical="center" wrapText="1"/>
      <protection locked="0"/>
    </xf>
    <xf numFmtId="0" fontId="23" fillId="9" borderId="7" xfId="0" applyFont="1" applyFill="1" applyBorder="1" applyAlignment="1" applyProtection="1">
      <alignment horizontal="center" vertical="center" wrapText="1"/>
      <protection locked="0"/>
    </xf>
    <xf numFmtId="0" fontId="38" fillId="9" borderId="8" xfId="0" applyFont="1" applyFill="1" applyBorder="1" applyAlignment="1" applyProtection="1">
      <alignment horizontal="center" wrapText="1"/>
      <protection locked="0"/>
    </xf>
    <xf numFmtId="0" fontId="26" fillId="0" borderId="8" xfId="0" applyFont="1" applyBorder="1" applyProtection="1">
      <protection locked="0"/>
    </xf>
    <xf numFmtId="165" fontId="10" fillId="7" borderId="7" xfId="0" applyNumberFormat="1" applyFont="1" applyFill="1" applyBorder="1" applyAlignment="1" applyProtection="1">
      <alignment horizontal="center" vertical="center" wrapText="1"/>
      <protection locked="0"/>
    </xf>
    <xf numFmtId="165" fontId="10" fillId="7" borderId="9"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6" fillId="3" borderId="13" xfId="0" applyFont="1" applyFill="1" applyBorder="1" applyAlignment="1" applyProtection="1">
      <alignment horizontal="center" vertical="center"/>
      <protection locked="0"/>
    </xf>
    <xf numFmtId="0" fontId="36" fillId="0" borderId="0" xfId="0" applyFont="1" applyAlignment="1" applyProtection="1">
      <alignment horizontal="right" vertical="center"/>
      <protection locked="0"/>
    </xf>
    <xf numFmtId="0" fontId="0" fillId="0" borderId="8" xfId="0" applyBorder="1" applyProtection="1">
      <protection locked="0"/>
    </xf>
    <xf numFmtId="0" fontId="39" fillId="0" borderId="8" xfId="0" applyFont="1" applyBorder="1" applyProtection="1">
      <protection locked="0"/>
    </xf>
    <xf numFmtId="0" fontId="6" fillId="0" borderId="0" xfId="0" applyFont="1" applyAlignment="1" applyProtection="1">
      <alignment horizontal="right"/>
      <protection locked="0"/>
    </xf>
    <xf numFmtId="165" fontId="48" fillId="3" borderId="1" xfId="0" applyNumberFormat="1" applyFont="1" applyFill="1" applyBorder="1" applyAlignment="1" applyProtection="1">
      <alignment horizontal="center" vertical="center"/>
    </xf>
    <xf numFmtId="0" fontId="48" fillId="3" borderId="1" xfId="0" applyFont="1" applyFill="1" applyBorder="1" applyAlignment="1" applyProtection="1">
      <alignment horizontal="center" vertical="center"/>
    </xf>
    <xf numFmtId="165" fontId="45" fillId="3" borderId="1" xfId="0" applyNumberFormat="1" applyFont="1" applyFill="1" applyBorder="1" applyAlignment="1" applyProtection="1">
      <alignment horizontal="center" vertical="center"/>
    </xf>
    <xf numFmtId="0" fontId="45" fillId="3" borderId="1" xfId="0" applyFont="1" applyFill="1" applyBorder="1" applyAlignment="1" applyProtection="1">
      <alignment horizontal="center" vertical="center"/>
    </xf>
    <xf numFmtId="165" fontId="17" fillId="3" borderId="1" xfId="0" applyNumberFormat="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65" fontId="48" fillId="3" borderId="1" xfId="0" applyNumberFormat="1" applyFont="1" applyFill="1" applyBorder="1" applyProtection="1"/>
    <xf numFmtId="165" fontId="48" fillId="3" borderId="10" xfId="0" applyNumberFormat="1" applyFont="1" applyFill="1" applyBorder="1" applyProtection="1"/>
    <xf numFmtId="165" fontId="48" fillId="3" borderId="11" xfId="0" applyNumberFormat="1" applyFont="1" applyFill="1" applyBorder="1" applyProtection="1"/>
    <xf numFmtId="165" fontId="48" fillId="3" borderId="12" xfId="0" applyNumberFormat="1" applyFont="1" applyFill="1" applyBorder="1" applyProtection="1"/>
    <xf numFmtId="165" fontId="45" fillId="3" borderId="1" xfId="0" applyNumberFormat="1" applyFont="1" applyFill="1" applyBorder="1" applyProtection="1"/>
    <xf numFmtId="165" fontId="45" fillId="3" borderId="10" xfId="0" applyNumberFormat="1" applyFont="1" applyFill="1" applyBorder="1" applyProtection="1"/>
    <xf numFmtId="165" fontId="45" fillId="3" borderId="11" xfId="0" applyNumberFormat="1" applyFont="1" applyFill="1" applyBorder="1" applyProtection="1"/>
    <xf numFmtId="165" fontId="45" fillId="3" borderId="12" xfId="0" applyNumberFormat="1" applyFont="1" applyFill="1" applyBorder="1" applyProtection="1"/>
    <xf numFmtId="165" fontId="6" fillId="3" borderId="15"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165" fontId="17" fillId="3" borderId="10" xfId="0" applyNumberFormat="1" applyFont="1" applyFill="1" applyBorder="1" applyProtection="1"/>
    <xf numFmtId="165" fontId="17" fillId="3" borderId="11" xfId="0" applyNumberFormat="1" applyFont="1" applyFill="1" applyBorder="1" applyProtection="1"/>
    <xf numFmtId="165" fontId="17" fillId="3" borderId="12" xfId="0" applyNumberFormat="1" applyFont="1" applyFill="1" applyBorder="1" applyProtection="1"/>
    <xf numFmtId="165" fontId="25" fillId="7" borderId="10" xfId="0" applyNumberFormat="1" applyFont="1" applyFill="1" applyBorder="1" applyAlignment="1" applyProtection="1">
      <alignment horizontal="center" vertical="center"/>
    </xf>
    <xf numFmtId="0" fontId="0" fillId="7" borderId="12" xfId="0" applyFill="1" applyBorder="1" applyAlignment="1" applyProtection="1">
      <alignment horizontal="center" vertical="center"/>
    </xf>
    <xf numFmtId="165" fontId="6" fillId="7" borderId="10" xfId="0" applyNumberFormat="1" applyFont="1" applyFill="1" applyBorder="1" applyAlignment="1" applyProtection="1">
      <alignment horizontal="right"/>
    </xf>
    <xf numFmtId="0" fontId="0" fillId="0" borderId="12" xfId="0" applyBorder="1" applyAlignment="1" applyProtection="1">
      <alignment horizontal="right"/>
    </xf>
    <xf numFmtId="165" fontId="6" fillId="7" borderId="1" xfId="0" applyNumberFormat="1" applyFont="1" applyFill="1" applyBorder="1" applyAlignment="1" applyProtection="1">
      <alignment horizontal="right"/>
    </xf>
    <xf numFmtId="0" fontId="35" fillId="0" borderId="1" xfId="0" applyFont="1" applyBorder="1" applyAlignment="1" applyProtection="1">
      <alignment horizontal="right"/>
    </xf>
    <xf numFmtId="165" fontId="25" fillId="3" borderId="15" xfId="0" applyNumberFormat="1" applyFont="1" applyFill="1" applyBorder="1" applyAlignment="1" applyProtection="1">
      <alignment horizontal="center" vertical="center"/>
    </xf>
    <xf numFmtId="0" fontId="25" fillId="3" borderId="16" xfId="0" applyFont="1" applyFill="1" applyBorder="1" applyAlignment="1" applyProtection="1">
      <alignment horizontal="center" vertical="center"/>
    </xf>
    <xf numFmtId="0" fontId="25" fillId="3" borderId="17"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165" fontId="17" fillId="3" borderId="1" xfId="0" applyNumberFormat="1" applyFont="1" applyFill="1" applyBorder="1" applyProtection="1"/>
    <xf numFmtId="0" fontId="0" fillId="0" borderId="0" xfId="0" applyAlignment="1" applyProtection="1">
      <protection locked="0"/>
    </xf>
    <xf numFmtId="0" fontId="49" fillId="0" borderId="0" xfId="0" applyFont="1" applyAlignment="1" applyProtection="1">
      <protection locked="0"/>
    </xf>
  </cellXfs>
  <cellStyles count="3">
    <cellStyle name="Comma" xfId="1" builtinId="3"/>
    <cellStyle name="Normal" xfId="0" builtinId="0"/>
    <cellStyle name="Normal 2" xfId="2" xr:uid="{7C8B05D2-6DD2-4010-BEAC-188D118FF69D}"/>
  </cellStyles>
  <dxfs count="24">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rgb="FFFFCCCC"/>
        </patternFill>
      </fill>
    </dxf>
    <dxf>
      <font>
        <color theme="7" tint="-0.499984740745262"/>
      </font>
      <fill>
        <patternFill>
          <bgColor theme="7" tint="0.79998168889431442"/>
        </patternFill>
      </fill>
    </dxf>
    <dxf>
      <font>
        <color theme="9" tint="-0.499984740745262"/>
      </font>
      <fill>
        <patternFill>
          <bgColor theme="9" tint="0.79998168889431442"/>
        </patternFill>
      </fill>
    </dxf>
    <dxf>
      <font>
        <b/>
        <i val="0"/>
        <color theme="0"/>
      </font>
      <fill>
        <patternFill patternType="solid">
          <bgColor theme="1"/>
        </patternFill>
      </fill>
    </dxf>
    <dxf>
      <font>
        <b/>
        <i val="0"/>
        <color theme="0"/>
      </font>
      <fill>
        <patternFill>
          <bgColor theme="1"/>
        </patternFill>
      </fill>
    </dxf>
  </dxfs>
  <tableStyles count="0" defaultTableStyle="TableStyleMedium2" defaultPivotStyle="PivotStyleLight16"/>
  <colors>
    <mruColors>
      <color rgb="FFF8F0E8"/>
      <color rgb="FFFF9999"/>
      <color rgb="FF008000"/>
      <color rgb="FF009900"/>
      <color rgb="FF33CC33"/>
      <color rgb="FF532A78"/>
      <color rgb="FFFFCCCC"/>
      <color rgb="FFFF5050"/>
      <color rgb="FFF7F7F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mber Worthington" id="{7C225339-A134-4172-B30E-F056E01AD696}" userId="S::aworthington@sde.idaho.gov::c57acdd6-a69e-4f56-8408-3a4be0f4960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1" dT="2025-01-23T16:26:59.71" personId="{7C225339-A134-4172-B30E-F056E01AD696}" id="{9408E320-1227-4AD1-BAF0-BEFEEFDCCDEF}">
    <text>Lock</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85D2-F3DF-4B9E-B195-5DE749C64003}">
  <sheetPr codeName="Sheet4"/>
  <dimension ref="A1:AH12"/>
  <sheetViews>
    <sheetView workbookViewId="0">
      <selection activeCell="AG12" sqref="AG12"/>
    </sheetView>
  </sheetViews>
  <sheetFormatPr defaultColWidth="0" defaultRowHeight="15" zeroHeight="1" x14ac:dyDescent="0.25"/>
  <cols>
    <col min="1" max="1" width="1.28515625" customWidth="1"/>
    <col min="2" max="32" width="4.42578125" customWidth="1"/>
    <col min="33" max="33" width="1.28515625" customWidth="1"/>
    <col min="34" max="34" width="0" hidden="1" customWidth="1"/>
    <col min="35" max="16384" width="9.140625" hidden="1"/>
  </cols>
  <sheetData>
    <row r="1" spans="1:33" x14ac:dyDescent="0.25">
      <c r="O1" s="15"/>
    </row>
    <row r="2" spans="1:33" x14ac:dyDescent="0.25">
      <c r="A2" s="6"/>
      <c r="B2" s="103" t="s">
        <v>115</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5"/>
      <c r="AG2" s="6"/>
    </row>
    <row r="3" spans="1:33" s="31" customFormat="1" ht="32.1" customHeight="1" x14ac:dyDescent="0.2">
      <c r="A3" s="38"/>
      <c r="B3" s="97" t="s">
        <v>116</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9"/>
      <c r="AG3" s="38"/>
    </row>
    <row r="4" spans="1:33" s="31" customFormat="1" ht="32.1" customHeight="1" x14ac:dyDescent="0.2">
      <c r="A4" s="38"/>
      <c r="B4" s="97" t="s">
        <v>117</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9"/>
      <c r="AG4" s="38"/>
    </row>
    <row r="5" spans="1:33" s="31" customFormat="1" ht="32.1" customHeight="1" x14ac:dyDescent="0.2">
      <c r="A5" s="38"/>
      <c r="B5" s="97" t="s">
        <v>118</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9"/>
      <c r="AG5" s="38"/>
    </row>
    <row r="6" spans="1:33" ht="32.1" customHeight="1" x14ac:dyDescent="0.25">
      <c r="B6" s="97" t="s">
        <v>119</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9"/>
    </row>
    <row r="7" spans="1:33" ht="32.1" customHeight="1" x14ac:dyDescent="0.25">
      <c r="B7" s="97" t="s">
        <v>120</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9"/>
    </row>
    <row r="8" spans="1:33" ht="32.1" customHeight="1" x14ac:dyDescent="0.25">
      <c r="B8" s="97" t="s">
        <v>121</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9"/>
    </row>
    <row r="9" spans="1:33" ht="32.1" customHeight="1" x14ac:dyDescent="0.25">
      <c r="B9" s="97" t="s">
        <v>122</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row>
    <row r="10" spans="1:33" ht="32.1" customHeight="1" x14ac:dyDescent="0.25">
      <c r="B10" s="97" t="s">
        <v>123</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9"/>
    </row>
    <row r="11" spans="1:33" ht="32.1" customHeight="1" x14ac:dyDescent="0.25">
      <c r="B11" s="100" t="s">
        <v>124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2"/>
    </row>
    <row r="12" spans="1:33" x14ac:dyDescent="0.25"/>
  </sheetData>
  <mergeCells count="10">
    <mergeCell ref="B8:AF8"/>
    <mergeCell ref="B9:AF9"/>
    <mergeCell ref="B10:AF10"/>
    <mergeCell ref="B11:AF11"/>
    <mergeCell ref="B2:AF2"/>
    <mergeCell ref="B3:AF3"/>
    <mergeCell ref="B4:AF4"/>
    <mergeCell ref="B5:AF5"/>
    <mergeCell ref="B7:AF7"/>
    <mergeCell ref="B6:A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DDC9-1750-4931-8F87-3E2D1902585F}">
  <sheetPr codeName="Sheet1">
    <tabColor theme="7" tint="0.79998168889431442"/>
    <pageSetUpPr fitToPage="1"/>
  </sheetPr>
  <dimension ref="A1:AG155"/>
  <sheetViews>
    <sheetView tabSelected="1" zoomScale="115" zoomScaleNormal="115" workbookViewId="0">
      <selection activeCell="J7" sqref="J7"/>
    </sheetView>
  </sheetViews>
  <sheetFormatPr defaultColWidth="0" defaultRowHeight="15" customHeight="1" zeroHeight="1" x14ac:dyDescent="0.25"/>
  <cols>
    <col min="1" max="1" width="1.28515625" customWidth="1"/>
    <col min="2" max="32" width="4.42578125" customWidth="1"/>
    <col min="33" max="33" width="1.28515625" customWidth="1"/>
    <col min="34" max="16384" width="9.140625" hidden="1"/>
  </cols>
  <sheetData>
    <row r="1" spans="1:33" x14ac:dyDescent="0.25"/>
    <row r="2" spans="1:33" x14ac:dyDescent="0.25">
      <c r="B2" s="67" t="s">
        <v>0</v>
      </c>
      <c r="T2" s="12"/>
      <c r="U2" s="246" t="s">
        <v>1</v>
      </c>
      <c r="V2" s="246"/>
      <c r="W2" s="246"/>
      <c r="X2" s="246"/>
      <c r="Y2" s="246"/>
      <c r="Z2" s="246"/>
      <c r="AA2" s="246"/>
      <c r="AB2" s="246"/>
      <c r="AC2" s="246"/>
      <c r="AD2" s="246"/>
      <c r="AE2" s="246"/>
      <c r="AF2" s="246"/>
    </row>
    <row r="3" spans="1:33" x14ac:dyDescent="0.25">
      <c r="B3" s="67" t="s">
        <v>2</v>
      </c>
      <c r="T3" s="12"/>
      <c r="U3" s="247" t="str">
        <f>VLOOKUP(U2,'Data Validation'!B1:C208,2,FALSE)</f>
        <v>IFARMS Number</v>
      </c>
      <c r="V3" s="247"/>
      <c r="W3" s="247"/>
      <c r="X3" s="247"/>
      <c r="Y3" s="247"/>
      <c r="Z3" s="247"/>
      <c r="AA3" s="247"/>
      <c r="AB3" s="247"/>
      <c r="AC3" s="247"/>
      <c r="AD3" s="247"/>
      <c r="AE3" s="247"/>
      <c r="AF3" s="247"/>
    </row>
    <row r="4" spans="1:33" x14ac:dyDescent="0.25"/>
    <row r="5" spans="1:33" x14ac:dyDescent="0.25">
      <c r="B5" s="13" t="s">
        <v>3</v>
      </c>
      <c r="F5" s="14"/>
      <c r="G5" s="248"/>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row>
    <row r="6" spans="1:33" x14ac:dyDescent="0.25"/>
    <row r="7" spans="1:33" x14ac:dyDescent="0.25">
      <c r="B7" s="11"/>
      <c r="C7" s="13" t="s">
        <v>4</v>
      </c>
      <c r="O7" s="13" t="s">
        <v>5</v>
      </c>
      <c r="P7" s="15"/>
      <c r="Q7" s="15"/>
      <c r="R7" s="15"/>
      <c r="S7" s="234" t="s">
        <v>6</v>
      </c>
      <c r="T7" s="234"/>
      <c r="U7" s="234"/>
      <c r="V7" s="234"/>
      <c r="W7" s="234"/>
      <c r="X7" s="234"/>
      <c r="Y7" s="234"/>
      <c r="Z7" s="234"/>
      <c r="AA7" s="234"/>
      <c r="AB7" s="234"/>
      <c r="AC7" s="234"/>
      <c r="AD7" s="234"/>
      <c r="AE7" s="234"/>
      <c r="AF7" s="234"/>
    </row>
    <row r="8" spans="1:33" x14ac:dyDescent="0.25">
      <c r="O8" s="15"/>
    </row>
    <row r="9" spans="1:33" ht="20.100000000000001" customHeight="1" x14ac:dyDescent="0.25">
      <c r="A9" s="16"/>
      <c r="B9" s="250" t="s">
        <v>7</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2"/>
      <c r="AG9" s="16"/>
    </row>
    <row r="10" spans="1:33" ht="25.35" customHeight="1" x14ac:dyDescent="0.25">
      <c r="A10" s="16"/>
      <c r="B10" s="1"/>
      <c r="C10" s="253" t="s">
        <v>8</v>
      </c>
      <c r="D10" s="253"/>
      <c r="E10" s="253"/>
      <c r="F10" s="2"/>
      <c r="G10" s="253" t="s">
        <v>9</v>
      </c>
      <c r="H10" s="253"/>
      <c r="I10" s="253"/>
      <c r="J10" s="64"/>
      <c r="K10" s="17" t="s">
        <v>10</v>
      </c>
      <c r="L10" s="18"/>
      <c r="M10" s="18"/>
      <c r="N10" s="18"/>
      <c r="O10" s="18"/>
      <c r="P10" s="18"/>
      <c r="Q10" s="18"/>
      <c r="R10" s="65"/>
      <c r="S10" s="17" t="s">
        <v>11</v>
      </c>
      <c r="T10" s="18"/>
      <c r="U10" s="18"/>
      <c r="V10" s="18"/>
      <c r="W10" s="18"/>
      <c r="X10" s="18"/>
      <c r="Y10" s="18"/>
      <c r="Z10" s="18"/>
      <c r="AA10" s="18"/>
      <c r="AB10" s="18"/>
      <c r="AC10" s="18"/>
      <c r="AD10" s="18"/>
      <c r="AE10" s="18"/>
      <c r="AF10" s="19"/>
      <c r="AG10" s="16"/>
    </row>
    <row r="11" spans="1:33" x14ac:dyDescent="0.25">
      <c r="A11" s="20"/>
      <c r="B11" s="21"/>
      <c r="C11" s="22" t="s">
        <v>12</v>
      </c>
      <c r="D11" s="22"/>
      <c r="E11" s="22"/>
      <c r="F11" s="22"/>
      <c r="G11" s="22" t="s">
        <v>13</v>
      </c>
      <c r="H11" s="22"/>
      <c r="I11" s="22"/>
      <c r="J11" s="22"/>
      <c r="K11" s="18" t="s">
        <v>14</v>
      </c>
      <c r="L11" s="18"/>
      <c r="M11" s="18"/>
      <c r="N11" s="18"/>
      <c r="O11" s="18"/>
      <c r="P11" s="18"/>
      <c r="Q11" s="18"/>
      <c r="R11" s="23"/>
      <c r="S11" s="23" t="s">
        <v>15</v>
      </c>
      <c r="T11" s="18"/>
      <c r="U11" s="18"/>
      <c r="V11" s="18"/>
      <c r="W11" s="18"/>
      <c r="X11" s="18"/>
      <c r="Y11" s="18"/>
      <c r="Z11" s="18"/>
      <c r="AA11" s="18"/>
      <c r="AB11" s="18"/>
      <c r="AC11" s="18"/>
      <c r="AD11" s="18"/>
      <c r="AE11" s="18"/>
      <c r="AF11" s="19"/>
      <c r="AG11" s="20"/>
    </row>
    <row r="12" spans="1:33" x14ac:dyDescent="0.25">
      <c r="B12" s="24"/>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9"/>
    </row>
    <row r="13" spans="1:33" ht="15.75" x14ac:dyDescent="0.25">
      <c r="A13" s="25"/>
      <c r="B13" s="26" t="s">
        <v>16</v>
      </c>
      <c r="C13" s="27"/>
      <c r="D13" s="27"/>
      <c r="E13" s="27"/>
      <c r="F13" s="27"/>
      <c r="G13" s="27"/>
      <c r="H13" s="27"/>
      <c r="I13" s="27"/>
      <c r="J13" s="27"/>
      <c r="K13" s="27"/>
      <c r="L13" s="27"/>
      <c r="M13" s="27"/>
      <c r="N13" s="27"/>
      <c r="O13" s="27"/>
      <c r="P13" s="27"/>
      <c r="Q13" s="27"/>
      <c r="R13" s="27"/>
      <c r="S13" s="27"/>
      <c r="T13" s="27"/>
      <c r="U13" s="27"/>
      <c r="V13" s="27"/>
      <c r="W13" s="27"/>
      <c r="X13" s="27"/>
      <c r="Y13" s="27"/>
      <c r="Z13" s="28"/>
      <c r="AA13" s="27"/>
      <c r="AB13" s="27"/>
      <c r="AC13" s="27"/>
      <c r="AD13" s="27"/>
      <c r="AE13" s="27"/>
      <c r="AF13" s="29"/>
      <c r="AG13" s="25"/>
    </row>
    <row r="14" spans="1:33" s="31" customFormat="1" ht="20.100000000000001" customHeight="1" x14ac:dyDescent="0.2">
      <c r="A14" s="30"/>
      <c r="B14" s="97" t="s">
        <v>17</v>
      </c>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1"/>
      <c r="AG14" s="30"/>
    </row>
    <row r="15" spans="1:33" s="31" customFormat="1" ht="20.100000000000001" customHeight="1" x14ac:dyDescent="0.2">
      <c r="A15" s="30"/>
      <c r="B15" s="97" t="s">
        <v>18</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1"/>
      <c r="AG15" s="30"/>
    </row>
    <row r="16" spans="1:33" s="31" customFormat="1" ht="20.100000000000001" customHeight="1" x14ac:dyDescent="0.2">
      <c r="A16" s="30"/>
      <c r="B16" s="97" t="s">
        <v>19</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1"/>
      <c r="AG16" s="30"/>
    </row>
    <row r="17" spans="1:33" s="31" customFormat="1" ht="20.100000000000001" customHeight="1" x14ac:dyDescent="0.2">
      <c r="A17" s="30"/>
      <c r="B17" s="100" t="s">
        <v>20</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3"/>
      <c r="AG17" s="30"/>
    </row>
    <row r="18" spans="1:33" x14ac:dyDescent="0.25">
      <c r="A18" s="25"/>
      <c r="B18" s="32"/>
      <c r="C18" s="33"/>
      <c r="D18" s="33"/>
      <c r="E18" s="33"/>
      <c r="F18" s="33"/>
      <c r="G18" s="33"/>
      <c r="H18" s="33"/>
      <c r="I18" s="34"/>
      <c r="J18" s="34"/>
      <c r="K18" s="34"/>
      <c r="L18" s="34"/>
      <c r="M18" s="34"/>
      <c r="N18" s="34"/>
      <c r="O18" s="34"/>
      <c r="P18" s="34"/>
      <c r="Q18" s="34"/>
      <c r="R18" s="34"/>
      <c r="S18" s="34"/>
      <c r="T18" s="34"/>
      <c r="U18" s="34"/>
      <c r="V18" s="34"/>
      <c r="W18" s="34"/>
      <c r="X18" s="34"/>
      <c r="Y18" s="25"/>
      <c r="Z18" s="25"/>
      <c r="AA18" s="25"/>
      <c r="AB18" s="25"/>
      <c r="AC18" s="25"/>
      <c r="AD18" s="25"/>
      <c r="AE18" s="25"/>
      <c r="AF18" s="25"/>
      <c r="AG18" s="25"/>
    </row>
    <row r="19" spans="1:33" x14ac:dyDescent="0.25">
      <c r="A19" s="35"/>
      <c r="B19" s="244"/>
      <c r="C19" s="244"/>
      <c r="D19" s="244"/>
      <c r="E19" s="244"/>
      <c r="F19" s="244"/>
      <c r="G19" s="13" t="s">
        <v>21</v>
      </c>
      <c r="H19" s="35"/>
      <c r="I19" s="35"/>
      <c r="J19" s="35"/>
      <c r="K19" s="35"/>
      <c r="L19" s="35"/>
      <c r="M19" s="35"/>
      <c r="N19" s="35"/>
      <c r="O19" s="35"/>
      <c r="P19" s="35"/>
      <c r="Q19" s="35"/>
      <c r="R19" s="35"/>
      <c r="S19" s="35"/>
      <c r="T19" s="244"/>
      <c r="U19" s="245"/>
      <c r="V19" s="245"/>
      <c r="W19" s="245"/>
      <c r="X19" s="245"/>
      <c r="Y19" s="13" t="s">
        <v>22</v>
      </c>
      <c r="Z19" s="35"/>
      <c r="AA19" s="35"/>
      <c r="AB19" s="35"/>
      <c r="AC19" s="35"/>
      <c r="AD19" s="35"/>
      <c r="AE19" s="35"/>
      <c r="AF19" s="35"/>
      <c r="AG19" s="35"/>
    </row>
    <row r="20" spans="1:33" x14ac:dyDescent="0.25">
      <c r="W20" s="6"/>
      <c r="X20" s="6"/>
      <c r="Y20" s="36"/>
    </row>
    <row r="21" spans="1:33" x14ac:dyDescent="0.25">
      <c r="A21" s="6"/>
      <c r="B21" s="229" t="s">
        <v>23</v>
      </c>
      <c r="C21" s="168"/>
      <c r="D21" s="168"/>
      <c r="E21" s="168"/>
      <c r="F21" s="168"/>
      <c r="G21" s="168"/>
      <c r="H21" s="168"/>
      <c r="I21" s="52"/>
      <c r="J21" s="229" t="s">
        <v>24</v>
      </c>
      <c r="K21" s="168"/>
      <c r="L21" s="168"/>
      <c r="M21" s="168"/>
      <c r="N21" s="168"/>
      <c r="O21" s="168"/>
      <c r="P21" s="168"/>
      <c r="Q21" s="6"/>
      <c r="R21" s="230" t="s">
        <v>25</v>
      </c>
      <c r="S21" s="231"/>
      <c r="T21" s="231"/>
      <c r="U21" s="231"/>
      <c r="V21" s="231"/>
      <c r="W21" s="231"/>
      <c r="X21" s="232"/>
      <c r="Y21" s="6"/>
      <c r="Z21" s="229" t="s">
        <v>26</v>
      </c>
      <c r="AA21" s="229"/>
      <c r="AB21" s="229"/>
      <c r="AC21" s="229"/>
      <c r="AD21" s="229"/>
      <c r="AE21" s="229"/>
      <c r="AF21" s="229"/>
      <c r="AG21" s="6"/>
    </row>
    <row r="22" spans="1:33" x14ac:dyDescent="0.25">
      <c r="A22" s="6"/>
      <c r="B22" s="68" t="s">
        <v>27</v>
      </c>
      <c r="C22" s="68" t="s">
        <v>28</v>
      </c>
      <c r="D22" s="68" t="s">
        <v>29</v>
      </c>
      <c r="E22" s="68" t="s">
        <v>30</v>
      </c>
      <c r="F22" s="68" t="s">
        <v>29</v>
      </c>
      <c r="G22" s="68" t="s">
        <v>31</v>
      </c>
      <c r="H22" s="68" t="s">
        <v>27</v>
      </c>
      <c r="I22" s="52"/>
      <c r="J22" s="68" t="s">
        <v>27</v>
      </c>
      <c r="K22" s="68" t="s">
        <v>28</v>
      </c>
      <c r="L22" s="68" t="s">
        <v>29</v>
      </c>
      <c r="M22" s="68" t="s">
        <v>30</v>
      </c>
      <c r="N22" s="68" t="s">
        <v>29</v>
      </c>
      <c r="O22" s="68" t="s">
        <v>31</v>
      </c>
      <c r="P22" s="68" t="s">
        <v>27</v>
      </c>
      <c r="Q22" s="6"/>
      <c r="R22" s="68" t="s">
        <v>27</v>
      </c>
      <c r="S22" s="68" t="s">
        <v>28</v>
      </c>
      <c r="T22" s="68" t="s">
        <v>29</v>
      </c>
      <c r="U22" s="68" t="s">
        <v>30</v>
      </c>
      <c r="V22" s="68" t="s">
        <v>29</v>
      </c>
      <c r="W22" s="68" t="s">
        <v>31</v>
      </c>
      <c r="X22" s="68" t="s">
        <v>27</v>
      </c>
      <c r="Y22" s="6"/>
      <c r="Z22" s="81" t="s">
        <v>27</v>
      </c>
      <c r="AA22" s="81" t="s">
        <v>28</v>
      </c>
      <c r="AB22" s="81" t="s">
        <v>29</v>
      </c>
      <c r="AC22" s="81" t="s">
        <v>30</v>
      </c>
      <c r="AD22" s="81" t="s">
        <v>29</v>
      </c>
      <c r="AE22" s="82" t="s">
        <v>31</v>
      </c>
      <c r="AF22" s="68" t="s">
        <v>27</v>
      </c>
      <c r="AG22" s="6"/>
    </row>
    <row r="23" spans="1:33" x14ac:dyDescent="0.25">
      <c r="A23" s="6"/>
      <c r="B23" s="2"/>
      <c r="C23" s="1"/>
      <c r="D23" s="1">
        <v>1</v>
      </c>
      <c r="E23" s="1">
        <v>2</v>
      </c>
      <c r="F23" s="1">
        <v>3</v>
      </c>
      <c r="G23" s="2">
        <v>4</v>
      </c>
      <c r="H23" s="2">
        <v>5</v>
      </c>
      <c r="I23" s="71"/>
      <c r="J23" s="2"/>
      <c r="K23" s="1"/>
      <c r="L23" s="1"/>
      <c r="M23" s="1"/>
      <c r="N23" s="1"/>
      <c r="O23" s="1">
        <v>1</v>
      </c>
      <c r="P23" s="2">
        <v>2</v>
      </c>
      <c r="Q23" s="72"/>
      <c r="R23" s="2"/>
      <c r="S23" s="2">
        <v>1</v>
      </c>
      <c r="T23" s="1">
        <v>2</v>
      </c>
      <c r="U23" s="1">
        <v>3</v>
      </c>
      <c r="V23" s="1">
        <v>4</v>
      </c>
      <c r="W23" s="1">
        <v>5</v>
      </c>
      <c r="X23" s="2">
        <v>6</v>
      </c>
      <c r="Y23" s="72"/>
      <c r="Z23" s="2"/>
      <c r="AA23" s="1"/>
      <c r="AB23" s="1"/>
      <c r="AC23" s="1">
        <v>1</v>
      </c>
      <c r="AD23" s="1">
        <v>2</v>
      </c>
      <c r="AE23" s="1">
        <v>3</v>
      </c>
      <c r="AF23" s="2">
        <v>4</v>
      </c>
      <c r="AG23" s="6"/>
    </row>
    <row r="24" spans="1:33" x14ac:dyDescent="0.25">
      <c r="A24" s="6"/>
      <c r="B24" s="2">
        <v>6</v>
      </c>
      <c r="C24" s="1">
        <v>7</v>
      </c>
      <c r="D24" s="1">
        <v>8</v>
      </c>
      <c r="E24" s="1">
        <v>9</v>
      </c>
      <c r="F24" s="1">
        <v>10</v>
      </c>
      <c r="G24" s="1">
        <v>11</v>
      </c>
      <c r="H24" s="2">
        <v>12</v>
      </c>
      <c r="I24" s="71"/>
      <c r="J24" s="2">
        <v>3</v>
      </c>
      <c r="K24" s="1">
        <v>4</v>
      </c>
      <c r="L24" s="1">
        <v>5</v>
      </c>
      <c r="M24" s="1">
        <v>6</v>
      </c>
      <c r="N24" s="1">
        <v>7</v>
      </c>
      <c r="O24" s="1">
        <v>8</v>
      </c>
      <c r="P24" s="2">
        <v>9</v>
      </c>
      <c r="Q24" s="72"/>
      <c r="R24" s="2">
        <v>7</v>
      </c>
      <c r="S24" s="1">
        <v>8</v>
      </c>
      <c r="T24" s="1">
        <v>9</v>
      </c>
      <c r="U24" s="1">
        <v>10</v>
      </c>
      <c r="V24" s="1">
        <v>11</v>
      </c>
      <c r="W24" s="1">
        <v>12</v>
      </c>
      <c r="X24" s="2">
        <v>13</v>
      </c>
      <c r="Y24" s="72"/>
      <c r="Z24" s="2">
        <v>5</v>
      </c>
      <c r="AA24" s="1">
        <v>6</v>
      </c>
      <c r="AB24" s="1">
        <v>7</v>
      </c>
      <c r="AC24" s="1">
        <v>8</v>
      </c>
      <c r="AD24" s="1">
        <v>9</v>
      </c>
      <c r="AE24" s="1">
        <v>10</v>
      </c>
      <c r="AF24" s="2">
        <v>11</v>
      </c>
      <c r="AG24" s="6"/>
    </row>
    <row r="25" spans="1:33" x14ac:dyDescent="0.25">
      <c r="A25" s="6"/>
      <c r="B25" s="2">
        <v>13</v>
      </c>
      <c r="C25" s="1">
        <v>14</v>
      </c>
      <c r="D25" s="1">
        <v>15</v>
      </c>
      <c r="E25" s="1">
        <v>16</v>
      </c>
      <c r="F25" s="1">
        <v>17</v>
      </c>
      <c r="G25" s="1">
        <v>18</v>
      </c>
      <c r="H25" s="2">
        <v>19</v>
      </c>
      <c r="I25" s="72"/>
      <c r="J25" s="2">
        <v>10</v>
      </c>
      <c r="K25" s="1">
        <v>11</v>
      </c>
      <c r="L25" s="1">
        <v>12</v>
      </c>
      <c r="M25" s="1">
        <v>13</v>
      </c>
      <c r="N25" s="1">
        <v>14</v>
      </c>
      <c r="O25" s="1">
        <v>15</v>
      </c>
      <c r="P25" s="2">
        <v>16</v>
      </c>
      <c r="Q25" s="72"/>
      <c r="R25" s="2">
        <v>14</v>
      </c>
      <c r="S25" s="1">
        <v>15</v>
      </c>
      <c r="T25" s="1">
        <v>16</v>
      </c>
      <c r="U25" s="1">
        <v>17</v>
      </c>
      <c r="V25" s="1">
        <v>18</v>
      </c>
      <c r="W25" s="1">
        <v>19</v>
      </c>
      <c r="X25" s="2">
        <v>20</v>
      </c>
      <c r="Y25" s="72"/>
      <c r="Z25" s="2">
        <v>12</v>
      </c>
      <c r="AA25" s="2">
        <v>13</v>
      </c>
      <c r="AB25" s="1">
        <v>14</v>
      </c>
      <c r="AC25" s="1">
        <v>15</v>
      </c>
      <c r="AD25" s="1">
        <v>16</v>
      </c>
      <c r="AE25" s="1">
        <v>17</v>
      </c>
      <c r="AF25" s="2">
        <v>18</v>
      </c>
      <c r="AG25" s="6"/>
    </row>
    <row r="26" spans="1:33" x14ac:dyDescent="0.25">
      <c r="A26" s="6"/>
      <c r="B26" s="2">
        <v>20</v>
      </c>
      <c r="C26" s="1">
        <v>21</v>
      </c>
      <c r="D26" s="1">
        <v>22</v>
      </c>
      <c r="E26" s="1">
        <v>23</v>
      </c>
      <c r="F26" s="1">
        <v>24</v>
      </c>
      <c r="G26" s="1">
        <v>25</v>
      </c>
      <c r="H26" s="2">
        <v>26</v>
      </c>
      <c r="I26" s="72"/>
      <c r="J26" s="2">
        <v>17</v>
      </c>
      <c r="K26" s="1">
        <v>18</v>
      </c>
      <c r="L26" s="1">
        <v>19</v>
      </c>
      <c r="M26" s="1">
        <v>20</v>
      </c>
      <c r="N26" s="1">
        <v>21</v>
      </c>
      <c r="O26" s="1">
        <v>22</v>
      </c>
      <c r="P26" s="2">
        <v>23</v>
      </c>
      <c r="Q26" s="72"/>
      <c r="R26" s="2">
        <v>21</v>
      </c>
      <c r="S26" s="1">
        <v>22</v>
      </c>
      <c r="T26" s="1">
        <v>23</v>
      </c>
      <c r="U26" s="1">
        <v>24</v>
      </c>
      <c r="V26" s="1">
        <v>25</v>
      </c>
      <c r="W26" s="1">
        <v>26</v>
      </c>
      <c r="X26" s="2">
        <v>27</v>
      </c>
      <c r="Y26" s="72"/>
      <c r="Z26" s="2">
        <v>19</v>
      </c>
      <c r="AA26" s="1">
        <v>20</v>
      </c>
      <c r="AB26" s="1">
        <v>21</v>
      </c>
      <c r="AC26" s="1">
        <v>22</v>
      </c>
      <c r="AD26" s="1">
        <v>23</v>
      </c>
      <c r="AE26" s="1">
        <v>24</v>
      </c>
      <c r="AF26" s="2">
        <v>25</v>
      </c>
      <c r="AG26" s="6"/>
    </row>
    <row r="27" spans="1:33" x14ac:dyDescent="0.25">
      <c r="A27" s="6"/>
      <c r="B27" s="2">
        <v>27</v>
      </c>
      <c r="C27" s="1">
        <v>28</v>
      </c>
      <c r="D27" s="1">
        <v>29</v>
      </c>
      <c r="E27" s="1">
        <v>30</v>
      </c>
      <c r="F27" s="1">
        <v>31</v>
      </c>
      <c r="G27" s="1"/>
      <c r="H27" s="3"/>
      <c r="I27" s="72"/>
      <c r="J27" s="2">
        <v>24</v>
      </c>
      <c r="K27" s="1">
        <v>25</v>
      </c>
      <c r="L27" s="1">
        <v>26</v>
      </c>
      <c r="M27" s="1">
        <v>27</v>
      </c>
      <c r="N27" s="1">
        <v>28</v>
      </c>
      <c r="O27" s="1">
        <v>29</v>
      </c>
      <c r="P27" s="3">
        <v>30</v>
      </c>
      <c r="Q27" s="72"/>
      <c r="R27" s="2">
        <v>28</v>
      </c>
      <c r="S27" s="1">
        <v>29</v>
      </c>
      <c r="T27" s="1">
        <v>30</v>
      </c>
      <c r="U27" s="1"/>
      <c r="V27" s="1"/>
      <c r="W27" s="1"/>
      <c r="X27" s="3"/>
      <c r="Y27" s="72"/>
      <c r="Z27" s="2">
        <v>26</v>
      </c>
      <c r="AA27" s="1">
        <v>27</v>
      </c>
      <c r="AB27" s="1">
        <v>28</v>
      </c>
      <c r="AC27" s="1">
        <v>29</v>
      </c>
      <c r="AD27" s="1">
        <v>30</v>
      </c>
      <c r="AE27" s="1">
        <v>31</v>
      </c>
      <c r="AF27" s="3"/>
      <c r="AG27" s="6"/>
    </row>
    <row r="28" spans="1:33" ht="15.75" customHeight="1" x14ac:dyDescent="0.25">
      <c r="A28" s="6"/>
      <c r="B28" s="2"/>
      <c r="C28" s="1"/>
      <c r="D28" s="1"/>
      <c r="E28" s="1"/>
      <c r="F28" s="1"/>
      <c r="G28" s="4" t="s">
        <v>32</v>
      </c>
      <c r="H28" s="5"/>
      <c r="I28" s="73"/>
      <c r="J28" s="2">
        <v>31</v>
      </c>
      <c r="K28" s="1"/>
      <c r="L28" s="1"/>
      <c r="M28" s="1"/>
      <c r="N28" s="1"/>
      <c r="O28" s="4" t="s">
        <v>32</v>
      </c>
      <c r="P28" s="5"/>
      <c r="Q28" s="72"/>
      <c r="R28" s="2"/>
      <c r="S28" s="1"/>
      <c r="T28" s="1"/>
      <c r="U28" s="1"/>
      <c r="V28" s="1"/>
      <c r="W28" s="4" t="s">
        <v>32</v>
      </c>
      <c r="X28" s="5"/>
      <c r="Y28" s="72"/>
      <c r="Z28" s="2"/>
      <c r="AA28" s="1"/>
      <c r="AB28" s="237" t="s">
        <v>32</v>
      </c>
      <c r="AC28" s="238"/>
      <c r="AD28" s="238"/>
      <c r="AE28" s="239"/>
      <c r="AF28" s="5"/>
      <c r="AG28" s="6"/>
    </row>
    <row r="29" spans="1:33" x14ac:dyDescent="0.25">
      <c r="A29" s="6"/>
      <c r="B29" s="6"/>
      <c r="C29" s="6"/>
      <c r="D29" s="6"/>
      <c r="E29" s="6"/>
      <c r="F29" s="6"/>
      <c r="G29" s="74"/>
      <c r="H29" s="74"/>
      <c r="I29" s="74"/>
      <c r="J29" s="74"/>
      <c r="K29" s="74"/>
      <c r="L29" s="74"/>
      <c r="M29" s="74"/>
      <c r="N29" s="6"/>
      <c r="O29" s="6"/>
      <c r="P29" s="6"/>
      <c r="Q29" s="6"/>
      <c r="R29" s="6"/>
      <c r="S29" s="6"/>
      <c r="T29" s="6"/>
      <c r="U29" s="6"/>
      <c r="V29" s="6"/>
      <c r="W29" s="6"/>
      <c r="X29" s="6"/>
      <c r="Y29" s="6"/>
      <c r="Z29" s="6"/>
      <c r="AA29" s="6"/>
      <c r="AB29" s="6"/>
      <c r="AC29" s="6"/>
      <c r="AD29" s="6"/>
      <c r="AE29" s="6"/>
      <c r="AF29" s="6"/>
      <c r="AG29" s="6"/>
    </row>
    <row r="30" spans="1:33" x14ac:dyDescent="0.25">
      <c r="A30" s="6"/>
      <c r="B30" s="229" t="s">
        <v>33</v>
      </c>
      <c r="C30" s="234"/>
      <c r="D30" s="234"/>
      <c r="E30" s="234"/>
      <c r="F30" s="234"/>
      <c r="G30" s="234"/>
      <c r="H30" s="234"/>
      <c r="I30" s="6"/>
      <c r="J30" s="230" t="s">
        <v>34</v>
      </c>
      <c r="K30" s="235"/>
      <c r="L30" s="235"/>
      <c r="M30" s="235"/>
      <c r="N30" s="235"/>
      <c r="O30" s="235"/>
      <c r="P30" s="236"/>
      <c r="Q30" s="6"/>
      <c r="R30" s="230" t="s">
        <v>35</v>
      </c>
      <c r="S30" s="235"/>
      <c r="T30" s="235"/>
      <c r="U30" s="235"/>
      <c r="V30" s="235"/>
      <c r="W30" s="235"/>
      <c r="X30" s="236"/>
      <c r="Y30" s="6"/>
      <c r="Z30" s="230" t="s">
        <v>36</v>
      </c>
      <c r="AA30" s="235"/>
      <c r="AB30" s="235"/>
      <c r="AC30" s="235"/>
      <c r="AD30" s="235"/>
      <c r="AE30" s="235"/>
      <c r="AF30" s="236"/>
      <c r="AG30" s="6"/>
    </row>
    <row r="31" spans="1:33" x14ac:dyDescent="0.25">
      <c r="A31" s="6"/>
      <c r="B31" s="68" t="s">
        <v>27</v>
      </c>
      <c r="C31" s="68" t="s">
        <v>28</v>
      </c>
      <c r="D31" s="68" t="s">
        <v>29</v>
      </c>
      <c r="E31" s="68" t="s">
        <v>30</v>
      </c>
      <c r="F31" s="68" t="s">
        <v>29</v>
      </c>
      <c r="G31" s="68" t="s">
        <v>31</v>
      </c>
      <c r="H31" s="68" t="s">
        <v>27</v>
      </c>
      <c r="I31" s="6"/>
      <c r="J31" s="68" t="s">
        <v>27</v>
      </c>
      <c r="K31" s="68" t="s">
        <v>28</v>
      </c>
      <c r="L31" s="68" t="s">
        <v>29</v>
      </c>
      <c r="M31" s="68" t="s">
        <v>30</v>
      </c>
      <c r="N31" s="68" t="s">
        <v>29</v>
      </c>
      <c r="O31" s="68" t="s">
        <v>31</v>
      </c>
      <c r="P31" s="68" t="s">
        <v>27</v>
      </c>
      <c r="Q31" s="6"/>
      <c r="R31" s="68" t="s">
        <v>27</v>
      </c>
      <c r="S31" s="68" t="s">
        <v>28</v>
      </c>
      <c r="T31" s="68" t="s">
        <v>29</v>
      </c>
      <c r="U31" s="68" t="s">
        <v>30</v>
      </c>
      <c r="V31" s="68" t="s">
        <v>29</v>
      </c>
      <c r="W31" s="68" t="s">
        <v>31</v>
      </c>
      <c r="X31" s="68" t="s">
        <v>27</v>
      </c>
      <c r="Y31" s="6"/>
      <c r="Z31" s="81" t="s">
        <v>27</v>
      </c>
      <c r="AA31" s="81" t="s">
        <v>28</v>
      </c>
      <c r="AB31" s="81" t="s">
        <v>29</v>
      </c>
      <c r="AC31" s="81" t="s">
        <v>30</v>
      </c>
      <c r="AD31" s="81" t="s">
        <v>29</v>
      </c>
      <c r="AE31" s="82" t="s">
        <v>31</v>
      </c>
      <c r="AF31" s="68" t="s">
        <v>27</v>
      </c>
      <c r="AG31" s="6"/>
    </row>
    <row r="32" spans="1:33" x14ac:dyDescent="0.25">
      <c r="A32" s="6"/>
      <c r="B32" s="2"/>
      <c r="C32" s="1"/>
      <c r="D32" s="1"/>
      <c r="E32" s="1"/>
      <c r="F32" s="1"/>
      <c r="G32" s="1"/>
      <c r="H32" s="2">
        <v>1</v>
      </c>
      <c r="I32" s="72"/>
      <c r="J32" s="2"/>
      <c r="K32" s="1">
        <v>1</v>
      </c>
      <c r="L32" s="1">
        <v>2</v>
      </c>
      <c r="M32" s="1">
        <v>3</v>
      </c>
      <c r="N32" s="1">
        <v>4</v>
      </c>
      <c r="O32" s="1">
        <v>5</v>
      </c>
      <c r="P32" s="2">
        <v>6</v>
      </c>
      <c r="Q32" s="72"/>
      <c r="R32" s="2"/>
      <c r="S32" s="1"/>
      <c r="T32" s="1"/>
      <c r="U32" s="1"/>
      <c r="V32" s="2">
        <v>1</v>
      </c>
      <c r="W32" s="1">
        <v>2</v>
      </c>
      <c r="X32" s="2">
        <v>3</v>
      </c>
      <c r="Y32" s="72"/>
      <c r="Z32" s="2">
        <v>1</v>
      </c>
      <c r="AA32" s="1">
        <v>2</v>
      </c>
      <c r="AB32" s="1">
        <v>3</v>
      </c>
      <c r="AC32" s="1">
        <v>4</v>
      </c>
      <c r="AD32" s="1">
        <v>5</v>
      </c>
      <c r="AE32" s="1">
        <v>6</v>
      </c>
      <c r="AF32" s="2">
        <v>7</v>
      </c>
      <c r="AG32" s="6"/>
    </row>
    <row r="33" spans="1:33" x14ac:dyDescent="0.25">
      <c r="A33" s="6"/>
      <c r="B33" s="2">
        <v>2</v>
      </c>
      <c r="C33" s="1">
        <v>3</v>
      </c>
      <c r="D33" s="1">
        <v>4</v>
      </c>
      <c r="E33" s="1">
        <v>5</v>
      </c>
      <c r="F33" s="1">
        <v>6</v>
      </c>
      <c r="G33" s="1">
        <v>7</v>
      </c>
      <c r="H33" s="2">
        <v>8</v>
      </c>
      <c r="I33" s="72"/>
      <c r="J33" s="2">
        <v>7</v>
      </c>
      <c r="K33" s="1">
        <v>8</v>
      </c>
      <c r="L33" s="1">
        <v>9</v>
      </c>
      <c r="M33" s="1">
        <v>10</v>
      </c>
      <c r="N33" s="1">
        <v>11</v>
      </c>
      <c r="O33" s="1">
        <v>12</v>
      </c>
      <c r="P33" s="2">
        <v>13</v>
      </c>
      <c r="Q33" s="72"/>
      <c r="R33" s="2">
        <v>4</v>
      </c>
      <c r="S33" s="1">
        <v>5</v>
      </c>
      <c r="T33" s="1">
        <v>6</v>
      </c>
      <c r="U33" s="1">
        <v>7</v>
      </c>
      <c r="V33" s="1">
        <v>8</v>
      </c>
      <c r="W33" s="1">
        <v>9</v>
      </c>
      <c r="X33" s="2">
        <v>10</v>
      </c>
      <c r="Y33" s="72"/>
      <c r="Z33" s="2">
        <v>8</v>
      </c>
      <c r="AA33" s="1">
        <v>9</v>
      </c>
      <c r="AB33" s="1">
        <v>10</v>
      </c>
      <c r="AC33" s="1">
        <v>11</v>
      </c>
      <c r="AD33" s="1">
        <v>12</v>
      </c>
      <c r="AE33" s="1">
        <v>13</v>
      </c>
      <c r="AF33" s="2">
        <v>14</v>
      </c>
      <c r="AG33" s="6"/>
    </row>
    <row r="34" spans="1:33" x14ac:dyDescent="0.25">
      <c r="A34" s="6"/>
      <c r="B34" s="2">
        <v>9</v>
      </c>
      <c r="C34" s="1">
        <v>10</v>
      </c>
      <c r="D34" s="2">
        <v>11</v>
      </c>
      <c r="E34" s="1">
        <v>12</v>
      </c>
      <c r="F34" s="1">
        <v>13</v>
      </c>
      <c r="G34" s="1">
        <v>14</v>
      </c>
      <c r="H34" s="2">
        <v>15</v>
      </c>
      <c r="I34" s="72"/>
      <c r="J34" s="2">
        <v>14</v>
      </c>
      <c r="K34" s="1">
        <v>15</v>
      </c>
      <c r="L34" s="1">
        <v>16</v>
      </c>
      <c r="M34" s="1">
        <v>17</v>
      </c>
      <c r="N34" s="1">
        <v>18</v>
      </c>
      <c r="O34" s="1">
        <v>19</v>
      </c>
      <c r="P34" s="2">
        <v>20</v>
      </c>
      <c r="Q34" s="72"/>
      <c r="R34" s="2">
        <v>11</v>
      </c>
      <c r="S34" s="1">
        <v>12</v>
      </c>
      <c r="T34" s="1">
        <v>13</v>
      </c>
      <c r="U34" s="1">
        <v>14</v>
      </c>
      <c r="V34" s="1">
        <v>15</v>
      </c>
      <c r="W34" s="1">
        <v>16</v>
      </c>
      <c r="X34" s="2">
        <v>17</v>
      </c>
      <c r="Y34" s="72"/>
      <c r="Z34" s="2">
        <v>15</v>
      </c>
      <c r="AA34" s="2">
        <v>16</v>
      </c>
      <c r="AB34" s="1">
        <v>17</v>
      </c>
      <c r="AC34" s="1">
        <v>18</v>
      </c>
      <c r="AD34" s="1">
        <v>19</v>
      </c>
      <c r="AE34" s="1">
        <v>20</v>
      </c>
      <c r="AF34" s="2">
        <v>21</v>
      </c>
      <c r="AG34" s="6"/>
    </row>
    <row r="35" spans="1:33" x14ac:dyDescent="0.25">
      <c r="A35" s="6"/>
      <c r="B35" s="2">
        <v>16</v>
      </c>
      <c r="C35" s="1">
        <v>17</v>
      </c>
      <c r="D35" s="1">
        <v>18</v>
      </c>
      <c r="E35" s="1">
        <v>19</v>
      </c>
      <c r="F35" s="1">
        <v>20</v>
      </c>
      <c r="G35" s="1">
        <v>21</v>
      </c>
      <c r="H35" s="2">
        <v>22</v>
      </c>
      <c r="I35" s="72"/>
      <c r="J35" s="2">
        <v>21</v>
      </c>
      <c r="K35" s="1">
        <v>22</v>
      </c>
      <c r="L35" s="1">
        <v>23</v>
      </c>
      <c r="M35" s="1">
        <v>24</v>
      </c>
      <c r="N35" s="2">
        <v>25</v>
      </c>
      <c r="O35" s="1">
        <v>26</v>
      </c>
      <c r="P35" s="2">
        <v>27</v>
      </c>
      <c r="Q35" s="72"/>
      <c r="R35" s="2">
        <v>18</v>
      </c>
      <c r="S35" s="2">
        <v>19</v>
      </c>
      <c r="T35" s="1">
        <v>20</v>
      </c>
      <c r="U35" s="1">
        <v>21</v>
      </c>
      <c r="V35" s="1">
        <v>22</v>
      </c>
      <c r="W35" s="1">
        <v>23</v>
      </c>
      <c r="X35" s="2">
        <v>24</v>
      </c>
      <c r="Y35" s="72"/>
      <c r="Z35" s="2">
        <v>22</v>
      </c>
      <c r="AA35" s="1">
        <v>23</v>
      </c>
      <c r="AB35" s="1">
        <v>24</v>
      </c>
      <c r="AC35" s="1">
        <v>25</v>
      </c>
      <c r="AD35" s="1">
        <v>26</v>
      </c>
      <c r="AE35" s="1">
        <v>27</v>
      </c>
      <c r="AF35" s="2">
        <v>28</v>
      </c>
      <c r="AG35" s="6"/>
    </row>
    <row r="36" spans="1:33" x14ac:dyDescent="0.25">
      <c r="A36" s="6"/>
      <c r="B36" s="2">
        <v>23</v>
      </c>
      <c r="C36" s="1">
        <v>24</v>
      </c>
      <c r="D36" s="1">
        <v>25</v>
      </c>
      <c r="E36" s="1">
        <v>26</v>
      </c>
      <c r="F36" s="2">
        <v>27</v>
      </c>
      <c r="G36" s="1">
        <v>28</v>
      </c>
      <c r="H36" s="3">
        <v>29</v>
      </c>
      <c r="I36" s="72"/>
      <c r="J36" s="2">
        <v>28</v>
      </c>
      <c r="K36" s="1">
        <v>29</v>
      </c>
      <c r="L36" s="1">
        <v>30</v>
      </c>
      <c r="M36" s="1">
        <v>31</v>
      </c>
      <c r="N36" s="1"/>
      <c r="O36" s="1"/>
      <c r="P36" s="3"/>
      <c r="Q36" s="72"/>
      <c r="R36" s="2">
        <v>25</v>
      </c>
      <c r="S36" s="1">
        <v>26</v>
      </c>
      <c r="T36" s="1">
        <v>27</v>
      </c>
      <c r="U36" s="1">
        <v>28</v>
      </c>
      <c r="V36" s="1">
        <v>29</v>
      </c>
      <c r="W36" s="1">
        <v>30</v>
      </c>
      <c r="X36" s="3">
        <v>31</v>
      </c>
      <c r="Y36" s="72"/>
      <c r="Z36" s="2"/>
      <c r="AA36" s="1"/>
      <c r="AB36" s="1"/>
      <c r="AC36" s="1"/>
      <c r="AD36" s="1"/>
      <c r="AE36" s="1"/>
      <c r="AF36" s="3"/>
      <c r="AG36" s="6"/>
    </row>
    <row r="37" spans="1:33" x14ac:dyDescent="0.25">
      <c r="A37" s="6"/>
      <c r="B37" s="2">
        <v>30</v>
      </c>
      <c r="C37" s="1"/>
      <c r="D37" s="1"/>
      <c r="E37" s="1"/>
      <c r="F37" s="1"/>
      <c r="G37" s="4" t="s">
        <v>32</v>
      </c>
      <c r="H37" s="5"/>
      <c r="I37" s="72"/>
      <c r="J37" s="2"/>
      <c r="K37" s="1"/>
      <c r="L37" s="1"/>
      <c r="M37" s="1"/>
      <c r="N37" s="1"/>
      <c r="O37" s="4" t="s">
        <v>32</v>
      </c>
      <c r="P37" s="5"/>
      <c r="Q37" s="72"/>
      <c r="R37" s="2"/>
      <c r="S37" s="1"/>
      <c r="T37" s="1"/>
      <c r="U37" s="1"/>
      <c r="V37" s="1"/>
      <c r="W37" s="4" t="s">
        <v>32</v>
      </c>
      <c r="X37" s="5"/>
      <c r="Y37" s="72"/>
      <c r="Z37" s="2"/>
      <c r="AA37" s="1"/>
      <c r="AB37" s="237" t="s">
        <v>32</v>
      </c>
      <c r="AC37" s="238"/>
      <c r="AD37" s="238"/>
      <c r="AE37" s="239"/>
      <c r="AF37" s="5"/>
      <c r="AG37" s="6"/>
    </row>
    <row r="38" spans="1:33"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x14ac:dyDescent="0.25">
      <c r="A39" s="6"/>
      <c r="B39" s="229" t="s">
        <v>37</v>
      </c>
      <c r="C39" s="168"/>
      <c r="D39" s="168"/>
      <c r="E39" s="168"/>
      <c r="F39" s="168"/>
      <c r="G39" s="168"/>
      <c r="H39" s="168"/>
      <c r="I39" s="6"/>
      <c r="J39" s="230" t="s">
        <v>38</v>
      </c>
      <c r="K39" s="231"/>
      <c r="L39" s="231"/>
      <c r="M39" s="231"/>
      <c r="N39" s="231"/>
      <c r="O39" s="231"/>
      <c r="P39" s="232"/>
      <c r="Q39" s="6"/>
      <c r="R39" s="230" t="s">
        <v>39</v>
      </c>
      <c r="S39" s="231"/>
      <c r="T39" s="231"/>
      <c r="U39" s="231"/>
      <c r="V39" s="231"/>
      <c r="W39" s="231"/>
      <c r="X39" s="232"/>
      <c r="Y39" s="6"/>
      <c r="Z39" s="230" t="s">
        <v>40</v>
      </c>
      <c r="AA39" s="231"/>
      <c r="AB39" s="231"/>
      <c r="AC39" s="231"/>
      <c r="AD39" s="231"/>
      <c r="AE39" s="231"/>
      <c r="AF39" s="232"/>
      <c r="AG39" s="6"/>
    </row>
    <row r="40" spans="1:33" x14ac:dyDescent="0.25">
      <c r="A40" s="6"/>
      <c r="B40" s="68" t="s">
        <v>27</v>
      </c>
      <c r="C40" s="68" t="s">
        <v>28</v>
      </c>
      <c r="D40" s="68" t="s">
        <v>29</v>
      </c>
      <c r="E40" s="68" t="s">
        <v>30</v>
      </c>
      <c r="F40" s="68" t="s">
        <v>29</v>
      </c>
      <c r="G40" s="68" t="s">
        <v>31</v>
      </c>
      <c r="H40" s="68" t="s">
        <v>27</v>
      </c>
      <c r="I40" s="6"/>
      <c r="J40" s="68" t="s">
        <v>27</v>
      </c>
      <c r="K40" s="68" t="s">
        <v>28</v>
      </c>
      <c r="L40" s="68" t="s">
        <v>29</v>
      </c>
      <c r="M40" s="68" t="s">
        <v>30</v>
      </c>
      <c r="N40" s="68" t="s">
        <v>29</v>
      </c>
      <c r="O40" s="68" t="s">
        <v>31</v>
      </c>
      <c r="P40" s="68" t="s">
        <v>27</v>
      </c>
      <c r="Q40" s="6"/>
      <c r="R40" s="68" t="s">
        <v>27</v>
      </c>
      <c r="S40" s="68" t="s">
        <v>28</v>
      </c>
      <c r="T40" s="68" t="s">
        <v>29</v>
      </c>
      <c r="U40" s="68" t="s">
        <v>30</v>
      </c>
      <c r="V40" s="68" t="s">
        <v>29</v>
      </c>
      <c r="W40" s="68" t="s">
        <v>31</v>
      </c>
      <c r="X40" s="68" t="s">
        <v>27</v>
      </c>
      <c r="Y40" s="6"/>
      <c r="Z40" s="81" t="s">
        <v>27</v>
      </c>
      <c r="AA40" s="81" t="s">
        <v>28</v>
      </c>
      <c r="AB40" s="81" t="s">
        <v>29</v>
      </c>
      <c r="AC40" s="81" t="s">
        <v>30</v>
      </c>
      <c r="AD40" s="81" t="s">
        <v>29</v>
      </c>
      <c r="AE40" s="82" t="s">
        <v>31</v>
      </c>
      <c r="AF40" s="68" t="s">
        <v>27</v>
      </c>
      <c r="AG40" s="6"/>
    </row>
    <row r="41" spans="1:33" x14ac:dyDescent="0.25">
      <c r="A41" s="6"/>
      <c r="B41" s="2">
        <v>1</v>
      </c>
      <c r="C41" s="1">
        <v>2</v>
      </c>
      <c r="D41" s="1">
        <v>3</v>
      </c>
      <c r="E41" s="1">
        <v>4</v>
      </c>
      <c r="F41" s="1">
        <v>5</v>
      </c>
      <c r="G41" s="1">
        <v>6</v>
      </c>
      <c r="H41" s="2">
        <v>7</v>
      </c>
      <c r="I41" s="72"/>
      <c r="J41" s="2"/>
      <c r="K41" s="1"/>
      <c r="L41" s="1"/>
      <c r="M41" s="1">
        <v>1</v>
      </c>
      <c r="N41" s="1">
        <v>2</v>
      </c>
      <c r="O41" s="83">
        <v>3</v>
      </c>
      <c r="P41" s="2">
        <v>4</v>
      </c>
      <c r="Q41" s="72"/>
      <c r="R41" s="2"/>
      <c r="S41" s="1"/>
      <c r="T41" s="1"/>
      <c r="U41" s="1"/>
      <c r="V41" s="1"/>
      <c r="W41" s="1">
        <v>1</v>
      </c>
      <c r="X41" s="2">
        <v>2</v>
      </c>
      <c r="Y41" s="72"/>
      <c r="Z41" s="2"/>
      <c r="AA41" s="1">
        <v>1</v>
      </c>
      <c r="AB41" s="1">
        <v>2</v>
      </c>
      <c r="AC41" s="1">
        <v>3</v>
      </c>
      <c r="AD41" s="1">
        <v>4</v>
      </c>
      <c r="AE41" s="1">
        <v>5</v>
      </c>
      <c r="AF41" s="2">
        <v>6</v>
      </c>
      <c r="AG41" s="6"/>
    </row>
    <row r="42" spans="1:33" x14ac:dyDescent="0.25">
      <c r="A42" s="6"/>
      <c r="B42" s="2">
        <v>8</v>
      </c>
      <c r="C42" s="1">
        <v>9</v>
      </c>
      <c r="D42" s="1">
        <v>10</v>
      </c>
      <c r="E42" s="1">
        <v>11</v>
      </c>
      <c r="F42" s="1">
        <v>12</v>
      </c>
      <c r="G42" s="1">
        <v>13</v>
      </c>
      <c r="H42" s="2">
        <v>14</v>
      </c>
      <c r="I42" s="72"/>
      <c r="J42" s="2">
        <v>5</v>
      </c>
      <c r="K42" s="1">
        <v>6</v>
      </c>
      <c r="L42" s="1">
        <v>7</v>
      </c>
      <c r="M42" s="1">
        <v>8</v>
      </c>
      <c r="N42" s="1">
        <v>9</v>
      </c>
      <c r="O42" s="1">
        <v>10</v>
      </c>
      <c r="P42" s="2">
        <v>11</v>
      </c>
      <c r="Q42" s="72"/>
      <c r="R42" s="2">
        <v>3</v>
      </c>
      <c r="S42" s="1">
        <v>4</v>
      </c>
      <c r="T42" s="1">
        <v>5</v>
      </c>
      <c r="U42" s="1">
        <v>6</v>
      </c>
      <c r="V42" s="1">
        <v>7</v>
      </c>
      <c r="W42" s="1">
        <v>8</v>
      </c>
      <c r="X42" s="2">
        <v>9</v>
      </c>
      <c r="Y42" s="72"/>
      <c r="Z42" s="2">
        <v>7</v>
      </c>
      <c r="AA42" s="1">
        <v>8</v>
      </c>
      <c r="AB42" s="1">
        <v>9</v>
      </c>
      <c r="AC42" s="1">
        <v>10</v>
      </c>
      <c r="AD42" s="1">
        <v>11</v>
      </c>
      <c r="AE42" s="1">
        <v>12</v>
      </c>
      <c r="AF42" s="2">
        <v>13</v>
      </c>
      <c r="AG42" s="6"/>
    </row>
    <row r="43" spans="1:33" x14ac:dyDescent="0.25">
      <c r="A43" s="6"/>
      <c r="B43" s="2">
        <v>15</v>
      </c>
      <c r="C43" s="1">
        <v>16</v>
      </c>
      <c r="D43" s="1">
        <v>17</v>
      </c>
      <c r="E43" s="1">
        <v>18</v>
      </c>
      <c r="F43" s="1">
        <v>19</v>
      </c>
      <c r="G43" s="1">
        <v>20</v>
      </c>
      <c r="H43" s="2">
        <v>21</v>
      </c>
      <c r="I43" s="72"/>
      <c r="J43" s="2">
        <v>12</v>
      </c>
      <c r="K43" s="1">
        <v>13</v>
      </c>
      <c r="L43" s="1">
        <v>14</v>
      </c>
      <c r="M43" s="1">
        <v>15</v>
      </c>
      <c r="N43" s="1">
        <v>16</v>
      </c>
      <c r="O43" s="1">
        <v>17</v>
      </c>
      <c r="P43" s="2">
        <v>18</v>
      </c>
      <c r="Q43" s="72"/>
      <c r="R43" s="2">
        <v>10</v>
      </c>
      <c r="S43" s="1">
        <v>11</v>
      </c>
      <c r="T43" s="1">
        <v>12</v>
      </c>
      <c r="U43" s="1">
        <v>13</v>
      </c>
      <c r="V43" s="1">
        <v>14</v>
      </c>
      <c r="W43" s="1">
        <v>15</v>
      </c>
      <c r="X43" s="2">
        <v>16</v>
      </c>
      <c r="Y43" s="72"/>
      <c r="Z43" s="2">
        <v>14</v>
      </c>
      <c r="AA43" s="1">
        <v>15</v>
      </c>
      <c r="AB43" s="1">
        <v>16</v>
      </c>
      <c r="AC43" s="1">
        <v>17</v>
      </c>
      <c r="AD43" s="1">
        <v>18</v>
      </c>
      <c r="AE43" s="2">
        <v>19</v>
      </c>
      <c r="AF43" s="2">
        <v>20</v>
      </c>
      <c r="AG43" s="6"/>
    </row>
    <row r="44" spans="1:33" x14ac:dyDescent="0.25">
      <c r="A44" s="6"/>
      <c r="B44" s="2">
        <v>22</v>
      </c>
      <c r="C44" s="1">
        <v>23</v>
      </c>
      <c r="D44" s="1">
        <v>24</v>
      </c>
      <c r="E44" s="1">
        <v>25</v>
      </c>
      <c r="F44" s="1">
        <v>26</v>
      </c>
      <c r="G44" s="1">
        <v>27</v>
      </c>
      <c r="H44" s="2">
        <v>28</v>
      </c>
      <c r="I44" s="72"/>
      <c r="J44" s="2">
        <v>19</v>
      </c>
      <c r="K44" s="1">
        <v>20</v>
      </c>
      <c r="L44" s="1">
        <v>21</v>
      </c>
      <c r="M44" s="1">
        <v>22</v>
      </c>
      <c r="N44" s="1">
        <v>23</v>
      </c>
      <c r="O44" s="1">
        <v>24</v>
      </c>
      <c r="P44" s="2">
        <v>25</v>
      </c>
      <c r="Q44" s="72"/>
      <c r="R44" s="2">
        <v>17</v>
      </c>
      <c r="S44" s="1">
        <v>18</v>
      </c>
      <c r="T44" s="1">
        <v>19</v>
      </c>
      <c r="U44" s="1">
        <v>20</v>
      </c>
      <c r="V44" s="1">
        <v>21</v>
      </c>
      <c r="W44" s="1">
        <v>22</v>
      </c>
      <c r="X44" s="2">
        <v>23</v>
      </c>
      <c r="Y44" s="72"/>
      <c r="Z44" s="2">
        <v>21</v>
      </c>
      <c r="AA44" s="1">
        <v>22</v>
      </c>
      <c r="AB44" s="1">
        <v>23</v>
      </c>
      <c r="AC44" s="1">
        <v>24</v>
      </c>
      <c r="AD44" s="1">
        <v>25</v>
      </c>
      <c r="AE44" s="1">
        <v>26</v>
      </c>
      <c r="AF44" s="2">
        <v>27</v>
      </c>
      <c r="AG44" s="6"/>
    </row>
    <row r="45" spans="1:33" x14ac:dyDescent="0.25">
      <c r="A45" s="6"/>
      <c r="B45" s="2">
        <v>29</v>
      </c>
      <c r="C45" s="1">
        <v>30</v>
      </c>
      <c r="D45" s="1">
        <v>31</v>
      </c>
      <c r="E45" s="1"/>
      <c r="F45" s="1"/>
      <c r="G45" s="1"/>
      <c r="H45" s="3"/>
      <c r="I45" s="72"/>
      <c r="J45" s="2">
        <v>26</v>
      </c>
      <c r="K45" s="1">
        <v>27</v>
      </c>
      <c r="L45" s="1">
        <v>28</v>
      </c>
      <c r="M45" s="1">
        <v>29</v>
      </c>
      <c r="N45" s="1">
        <v>30</v>
      </c>
      <c r="O45" s="1"/>
      <c r="P45" s="3"/>
      <c r="Q45" s="72"/>
      <c r="R45" s="2">
        <v>24</v>
      </c>
      <c r="S45" s="2">
        <v>25</v>
      </c>
      <c r="T45" s="1">
        <v>26</v>
      </c>
      <c r="U45" s="1">
        <v>27</v>
      </c>
      <c r="V45" s="1">
        <v>28</v>
      </c>
      <c r="W45" s="1">
        <v>29</v>
      </c>
      <c r="X45" s="3">
        <v>30</v>
      </c>
      <c r="Y45" s="72"/>
      <c r="Z45" s="2">
        <v>28</v>
      </c>
      <c r="AA45" s="1">
        <v>29</v>
      </c>
      <c r="AB45" s="1">
        <v>30</v>
      </c>
      <c r="AC45" s="1"/>
      <c r="AD45" s="1"/>
      <c r="AE45" s="1"/>
      <c r="AF45" s="3"/>
      <c r="AG45" s="6"/>
    </row>
    <row r="46" spans="1:33" x14ac:dyDescent="0.25">
      <c r="A46" s="6"/>
      <c r="B46" s="2"/>
      <c r="C46" s="1"/>
      <c r="D46" s="1"/>
      <c r="E46" s="1"/>
      <c r="F46" s="1"/>
      <c r="G46" s="4" t="s">
        <v>32</v>
      </c>
      <c r="H46" s="5"/>
      <c r="I46" s="72"/>
      <c r="J46" s="2"/>
      <c r="K46" s="1"/>
      <c r="L46" s="1"/>
      <c r="M46" s="1"/>
      <c r="N46" s="1"/>
      <c r="O46" s="4" t="s">
        <v>32</v>
      </c>
      <c r="P46" s="5"/>
      <c r="Q46" s="72"/>
      <c r="R46" s="2">
        <v>31</v>
      </c>
      <c r="S46" s="1"/>
      <c r="T46" s="1"/>
      <c r="U46" s="1"/>
      <c r="V46" s="1"/>
      <c r="W46" s="4" t="s">
        <v>32</v>
      </c>
      <c r="X46" s="5"/>
      <c r="Y46" s="72"/>
      <c r="Z46" s="2"/>
      <c r="AA46" s="1"/>
      <c r="AB46" s="237" t="s">
        <v>32</v>
      </c>
      <c r="AC46" s="238"/>
      <c r="AD46" s="238"/>
      <c r="AE46" s="239"/>
      <c r="AF46" s="5"/>
      <c r="AG46" s="6"/>
    </row>
    <row r="47" spans="1:33" x14ac:dyDescent="0.25">
      <c r="A47" s="6"/>
      <c r="B47" s="6"/>
      <c r="C47" s="6"/>
      <c r="D47" s="6"/>
      <c r="E47" s="6"/>
      <c r="F47" s="6"/>
      <c r="G47" s="37"/>
      <c r="H47" s="6"/>
      <c r="I47" s="6"/>
      <c r="J47" s="6"/>
      <c r="K47" s="6"/>
      <c r="L47" s="6"/>
      <c r="M47" s="6"/>
      <c r="N47" s="6"/>
      <c r="O47" s="37"/>
      <c r="P47" s="6"/>
      <c r="Q47" s="6"/>
      <c r="R47" s="6"/>
      <c r="S47" s="6"/>
      <c r="T47" s="6"/>
      <c r="U47" s="6"/>
      <c r="V47" s="6"/>
      <c r="W47" s="37"/>
      <c r="X47" s="6"/>
      <c r="Y47" s="6"/>
      <c r="Z47" s="6"/>
      <c r="AA47" s="6"/>
      <c r="AB47" s="6"/>
      <c r="AC47" s="6"/>
      <c r="AD47" s="6"/>
      <c r="AE47" s="37"/>
      <c r="AF47" s="94">
        <f>H28+P28+X28+AF28+H37+P37+X37+AF37+H46+P46+X46+AF46</f>
        <v>0</v>
      </c>
      <c r="AG47" s="6"/>
    </row>
    <row r="48" spans="1:33" x14ac:dyDescent="0.25">
      <c r="A48" s="6"/>
      <c r="B48" s="196" t="s">
        <v>41</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233"/>
      <c r="AG48" s="6"/>
    </row>
    <row r="49" spans="1:33" s="31" customFormat="1" ht="32.1" customHeight="1" x14ac:dyDescent="0.2">
      <c r="A49" s="38"/>
      <c r="B49" s="197" t="s">
        <v>42</v>
      </c>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38"/>
    </row>
    <row r="50" spans="1:33" s="31" customFormat="1" ht="32.1" customHeight="1" x14ac:dyDescent="0.2">
      <c r="A50" s="38"/>
      <c r="B50" s="197" t="s">
        <v>43</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38"/>
    </row>
    <row r="51" spans="1:33" s="31" customFormat="1" ht="32.1" customHeight="1" x14ac:dyDescent="0.2">
      <c r="A51" s="38"/>
      <c r="B51" s="197" t="s">
        <v>44</v>
      </c>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38"/>
    </row>
    <row r="52" spans="1:33" x14ac:dyDescent="0.25"/>
    <row r="53" spans="1:33" x14ac:dyDescent="0.25">
      <c r="B53" s="175" t="s">
        <v>45</v>
      </c>
      <c r="C53" s="175"/>
      <c r="D53" s="175"/>
      <c r="E53" s="175"/>
      <c r="F53" s="175"/>
      <c r="G53" s="175"/>
      <c r="H53" s="175"/>
      <c r="I53" s="209"/>
      <c r="J53" s="209"/>
      <c r="K53" s="209"/>
      <c r="L53" s="175" t="s">
        <v>46</v>
      </c>
      <c r="M53" s="175"/>
      <c r="N53" s="175" t="s">
        <v>47</v>
      </c>
      <c r="O53" s="175"/>
      <c r="P53" s="175"/>
      <c r="Q53" s="175" t="s">
        <v>48</v>
      </c>
      <c r="R53" s="175"/>
      <c r="S53" s="175"/>
      <c r="T53" s="175"/>
      <c r="U53" s="175"/>
      <c r="V53" s="210"/>
      <c r="W53" s="211" t="s">
        <v>49</v>
      </c>
      <c r="X53" s="211"/>
      <c r="Y53" s="211"/>
      <c r="Z53" s="211"/>
      <c r="AA53" s="211"/>
      <c r="AB53" s="211"/>
      <c r="AC53" s="212"/>
      <c r="AD53" s="213" t="s">
        <v>50</v>
      </c>
      <c r="AE53" s="214"/>
      <c r="AF53" s="215"/>
    </row>
    <row r="54" spans="1:33" x14ac:dyDescent="0.25">
      <c r="B54" s="221" t="s">
        <v>51</v>
      </c>
      <c r="C54" s="222"/>
      <c r="D54" s="222"/>
      <c r="E54" s="222"/>
      <c r="F54" s="222"/>
      <c r="G54" s="222"/>
      <c r="H54" s="222"/>
      <c r="I54" s="222"/>
      <c r="J54" s="222"/>
      <c r="K54" s="222"/>
      <c r="L54" s="223">
        <v>0</v>
      </c>
      <c r="M54" s="223"/>
      <c r="N54" s="223">
        <v>0</v>
      </c>
      <c r="O54" s="223"/>
      <c r="P54" s="223"/>
      <c r="Q54" s="224">
        <f>L54+(N54/60)</f>
        <v>0</v>
      </c>
      <c r="R54" s="224"/>
      <c r="S54" s="224"/>
      <c r="T54" s="224"/>
      <c r="U54" s="224"/>
      <c r="V54" s="224"/>
      <c r="W54" s="223">
        <v>0</v>
      </c>
      <c r="X54" s="223"/>
      <c r="Y54" s="223"/>
      <c r="Z54" s="223"/>
      <c r="AA54" s="223"/>
      <c r="AB54" s="223"/>
      <c r="AC54" s="225"/>
      <c r="AD54" s="226">
        <f>W54*Q54</f>
        <v>0</v>
      </c>
      <c r="AE54" s="227"/>
      <c r="AF54" s="228"/>
    </row>
    <row r="55" spans="1:33" x14ac:dyDescent="0.25"/>
    <row r="56" spans="1:33" x14ac:dyDescent="0.25">
      <c r="B56" s="175" t="s">
        <v>52</v>
      </c>
      <c r="C56" s="175"/>
      <c r="D56" s="175"/>
      <c r="E56" s="175"/>
      <c r="F56" s="175"/>
      <c r="G56" s="175"/>
      <c r="H56" s="175"/>
      <c r="I56" s="209"/>
      <c r="J56" s="209"/>
      <c r="K56" s="209"/>
      <c r="L56" s="175" t="s">
        <v>46</v>
      </c>
      <c r="M56" s="175"/>
      <c r="N56" s="175" t="s">
        <v>47</v>
      </c>
      <c r="O56" s="175"/>
      <c r="P56" s="175"/>
      <c r="Q56" s="175" t="s">
        <v>48</v>
      </c>
      <c r="R56" s="175"/>
      <c r="S56" s="175"/>
      <c r="T56" s="175"/>
      <c r="U56" s="175"/>
      <c r="V56" s="210"/>
      <c r="W56" s="211" t="s">
        <v>49</v>
      </c>
      <c r="X56" s="211"/>
      <c r="Y56" s="211"/>
      <c r="Z56" s="211"/>
      <c r="AA56" s="211"/>
      <c r="AB56" s="211"/>
      <c r="AC56" s="212"/>
      <c r="AD56" s="213" t="s">
        <v>50</v>
      </c>
      <c r="AE56" s="214"/>
      <c r="AF56" s="215"/>
    </row>
    <row r="57" spans="1:33" x14ac:dyDescent="0.25">
      <c r="B57" s="216"/>
      <c r="C57" s="217"/>
      <c r="D57" s="217"/>
      <c r="E57" s="217"/>
      <c r="F57" s="217"/>
      <c r="G57" s="217"/>
      <c r="H57" s="217"/>
      <c r="I57" s="217"/>
      <c r="J57" s="217"/>
      <c r="K57" s="217"/>
      <c r="L57" s="218">
        <v>0</v>
      </c>
      <c r="M57" s="218"/>
      <c r="N57" s="218">
        <v>0</v>
      </c>
      <c r="O57" s="218"/>
      <c r="P57" s="218"/>
      <c r="Q57" s="219">
        <f t="shared" ref="Q57:Q64" si="0">L57+(N57/60)</f>
        <v>0</v>
      </c>
      <c r="R57" s="219"/>
      <c r="S57" s="219"/>
      <c r="T57" s="219"/>
      <c r="U57" s="219"/>
      <c r="V57" s="219"/>
      <c r="W57" s="218">
        <v>0</v>
      </c>
      <c r="X57" s="218"/>
      <c r="Y57" s="218"/>
      <c r="Z57" s="218"/>
      <c r="AA57" s="218"/>
      <c r="AB57" s="218"/>
      <c r="AC57" s="220"/>
      <c r="AD57" s="206">
        <f t="shared" ref="AD57:AD64" si="1">W57*Q57</f>
        <v>0</v>
      </c>
      <c r="AE57" s="207"/>
      <c r="AF57" s="208"/>
    </row>
    <row r="58" spans="1:33" x14ac:dyDescent="0.25">
      <c r="B58" s="216"/>
      <c r="C58" s="217"/>
      <c r="D58" s="217"/>
      <c r="E58" s="217"/>
      <c r="F58" s="217"/>
      <c r="G58" s="217"/>
      <c r="H58" s="217"/>
      <c r="I58" s="217"/>
      <c r="J58" s="217"/>
      <c r="K58" s="217"/>
      <c r="L58" s="218">
        <v>0</v>
      </c>
      <c r="M58" s="218"/>
      <c r="N58" s="218">
        <v>0</v>
      </c>
      <c r="O58" s="218"/>
      <c r="P58" s="218"/>
      <c r="Q58" s="219">
        <f t="shared" si="0"/>
        <v>0</v>
      </c>
      <c r="R58" s="219"/>
      <c r="S58" s="219"/>
      <c r="T58" s="219"/>
      <c r="U58" s="219"/>
      <c r="V58" s="219"/>
      <c r="W58" s="218">
        <v>0</v>
      </c>
      <c r="X58" s="218"/>
      <c r="Y58" s="218"/>
      <c r="Z58" s="218"/>
      <c r="AA58" s="218"/>
      <c r="AB58" s="218"/>
      <c r="AC58" s="220"/>
      <c r="AD58" s="206">
        <f t="shared" si="1"/>
        <v>0</v>
      </c>
      <c r="AE58" s="207"/>
      <c r="AF58" s="208"/>
    </row>
    <row r="59" spans="1:33" x14ac:dyDescent="0.25">
      <c r="B59" s="216"/>
      <c r="C59" s="217"/>
      <c r="D59" s="217"/>
      <c r="E59" s="217"/>
      <c r="F59" s="217"/>
      <c r="G59" s="217"/>
      <c r="H59" s="217"/>
      <c r="I59" s="217"/>
      <c r="J59" s="217"/>
      <c r="K59" s="217"/>
      <c r="L59" s="218">
        <v>0</v>
      </c>
      <c r="M59" s="218"/>
      <c r="N59" s="218">
        <v>0</v>
      </c>
      <c r="O59" s="218"/>
      <c r="P59" s="218"/>
      <c r="Q59" s="219">
        <f t="shared" si="0"/>
        <v>0</v>
      </c>
      <c r="R59" s="219"/>
      <c r="S59" s="219"/>
      <c r="T59" s="219"/>
      <c r="U59" s="219"/>
      <c r="V59" s="219"/>
      <c r="W59" s="218">
        <v>0</v>
      </c>
      <c r="X59" s="218"/>
      <c r="Y59" s="218"/>
      <c r="Z59" s="218"/>
      <c r="AA59" s="218"/>
      <c r="AB59" s="218"/>
      <c r="AC59" s="220"/>
      <c r="AD59" s="206">
        <f t="shared" si="1"/>
        <v>0</v>
      </c>
      <c r="AE59" s="207"/>
      <c r="AF59" s="208"/>
    </row>
    <row r="60" spans="1:33" x14ac:dyDescent="0.25">
      <c r="B60" s="216"/>
      <c r="C60" s="217"/>
      <c r="D60" s="217"/>
      <c r="E60" s="217"/>
      <c r="F60" s="217"/>
      <c r="G60" s="217"/>
      <c r="H60" s="217"/>
      <c r="I60" s="217"/>
      <c r="J60" s="217"/>
      <c r="K60" s="217"/>
      <c r="L60" s="218">
        <v>0</v>
      </c>
      <c r="M60" s="218"/>
      <c r="N60" s="218">
        <v>0</v>
      </c>
      <c r="O60" s="218"/>
      <c r="P60" s="218"/>
      <c r="Q60" s="219">
        <f t="shared" si="0"/>
        <v>0</v>
      </c>
      <c r="R60" s="219"/>
      <c r="S60" s="219"/>
      <c r="T60" s="219"/>
      <c r="U60" s="219"/>
      <c r="V60" s="219"/>
      <c r="W60" s="218">
        <v>0</v>
      </c>
      <c r="X60" s="218"/>
      <c r="Y60" s="218"/>
      <c r="Z60" s="218"/>
      <c r="AA60" s="218"/>
      <c r="AB60" s="218"/>
      <c r="AC60" s="220"/>
      <c r="AD60" s="206">
        <f t="shared" si="1"/>
        <v>0</v>
      </c>
      <c r="AE60" s="207"/>
      <c r="AF60" s="208"/>
    </row>
    <row r="61" spans="1:33" x14ac:dyDescent="0.25">
      <c r="B61" s="216"/>
      <c r="C61" s="217"/>
      <c r="D61" s="217"/>
      <c r="E61" s="217"/>
      <c r="F61" s="217"/>
      <c r="G61" s="217"/>
      <c r="H61" s="217"/>
      <c r="I61" s="217"/>
      <c r="J61" s="217"/>
      <c r="K61" s="217"/>
      <c r="L61" s="218">
        <v>0</v>
      </c>
      <c r="M61" s="218"/>
      <c r="N61" s="218">
        <v>0</v>
      </c>
      <c r="O61" s="218"/>
      <c r="P61" s="218"/>
      <c r="Q61" s="219">
        <f t="shared" si="0"/>
        <v>0</v>
      </c>
      <c r="R61" s="219"/>
      <c r="S61" s="219"/>
      <c r="T61" s="219"/>
      <c r="U61" s="219"/>
      <c r="V61" s="219"/>
      <c r="W61" s="218">
        <v>0</v>
      </c>
      <c r="X61" s="218"/>
      <c r="Y61" s="218"/>
      <c r="Z61" s="218"/>
      <c r="AA61" s="218"/>
      <c r="AB61" s="218"/>
      <c r="AC61" s="220"/>
      <c r="AD61" s="206">
        <f t="shared" si="1"/>
        <v>0</v>
      </c>
      <c r="AE61" s="207"/>
      <c r="AF61" s="208"/>
    </row>
    <row r="62" spans="1:33" x14ac:dyDescent="0.25">
      <c r="B62" s="216"/>
      <c r="C62" s="217"/>
      <c r="D62" s="217"/>
      <c r="E62" s="217"/>
      <c r="F62" s="217"/>
      <c r="G62" s="217"/>
      <c r="H62" s="217"/>
      <c r="I62" s="217"/>
      <c r="J62" s="217"/>
      <c r="K62" s="217"/>
      <c r="L62" s="218">
        <v>0</v>
      </c>
      <c r="M62" s="218"/>
      <c r="N62" s="218">
        <v>0</v>
      </c>
      <c r="O62" s="218"/>
      <c r="P62" s="218"/>
      <c r="Q62" s="219">
        <f t="shared" si="0"/>
        <v>0</v>
      </c>
      <c r="R62" s="219"/>
      <c r="S62" s="219"/>
      <c r="T62" s="219"/>
      <c r="U62" s="219"/>
      <c r="V62" s="219"/>
      <c r="W62" s="218">
        <v>0</v>
      </c>
      <c r="X62" s="218"/>
      <c r="Y62" s="218"/>
      <c r="Z62" s="218"/>
      <c r="AA62" s="218"/>
      <c r="AB62" s="218"/>
      <c r="AC62" s="220"/>
      <c r="AD62" s="206">
        <f t="shared" si="1"/>
        <v>0</v>
      </c>
      <c r="AE62" s="207"/>
      <c r="AF62" s="208"/>
    </row>
    <row r="63" spans="1:33" x14ac:dyDescent="0.25">
      <c r="B63" s="216"/>
      <c r="C63" s="217"/>
      <c r="D63" s="217"/>
      <c r="E63" s="217"/>
      <c r="F63" s="217"/>
      <c r="G63" s="217"/>
      <c r="H63" s="217"/>
      <c r="I63" s="217"/>
      <c r="J63" s="217"/>
      <c r="K63" s="217"/>
      <c r="L63" s="218">
        <v>0</v>
      </c>
      <c r="M63" s="218"/>
      <c r="N63" s="218">
        <v>0</v>
      </c>
      <c r="O63" s="218"/>
      <c r="P63" s="218"/>
      <c r="Q63" s="219">
        <f t="shared" si="0"/>
        <v>0</v>
      </c>
      <c r="R63" s="219"/>
      <c r="S63" s="219"/>
      <c r="T63" s="219"/>
      <c r="U63" s="219"/>
      <c r="V63" s="219"/>
      <c r="W63" s="218">
        <v>0</v>
      </c>
      <c r="X63" s="218"/>
      <c r="Y63" s="218"/>
      <c r="Z63" s="218"/>
      <c r="AA63" s="218"/>
      <c r="AB63" s="218"/>
      <c r="AC63" s="220"/>
      <c r="AD63" s="206">
        <f t="shared" si="1"/>
        <v>0</v>
      </c>
      <c r="AE63" s="207"/>
      <c r="AF63" s="208"/>
    </row>
    <row r="64" spans="1:33" x14ac:dyDescent="0.25">
      <c r="B64" s="216"/>
      <c r="C64" s="217"/>
      <c r="D64" s="217"/>
      <c r="E64" s="217"/>
      <c r="F64" s="217"/>
      <c r="G64" s="217"/>
      <c r="H64" s="217"/>
      <c r="I64" s="217"/>
      <c r="J64" s="217"/>
      <c r="K64" s="217"/>
      <c r="L64" s="218">
        <v>0</v>
      </c>
      <c r="M64" s="218"/>
      <c r="N64" s="218">
        <v>0</v>
      </c>
      <c r="O64" s="218"/>
      <c r="P64" s="218"/>
      <c r="Q64" s="219">
        <f t="shared" si="0"/>
        <v>0</v>
      </c>
      <c r="R64" s="219"/>
      <c r="S64" s="219"/>
      <c r="T64" s="219"/>
      <c r="U64" s="219"/>
      <c r="V64" s="219"/>
      <c r="W64" s="218">
        <v>0</v>
      </c>
      <c r="X64" s="218"/>
      <c r="Y64" s="218"/>
      <c r="Z64" s="218"/>
      <c r="AA64" s="218"/>
      <c r="AB64" s="218"/>
      <c r="AC64" s="220"/>
      <c r="AD64" s="206">
        <f t="shared" si="1"/>
        <v>0</v>
      </c>
      <c r="AE64" s="207"/>
      <c r="AF64" s="208"/>
    </row>
    <row r="65" spans="2:32" x14ac:dyDescent="0.25">
      <c r="B65" s="203" t="s">
        <v>53</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5"/>
      <c r="AD65" s="206">
        <f>SUM(AD57:AF64)</f>
        <v>0</v>
      </c>
      <c r="AE65" s="207"/>
      <c r="AF65" s="208"/>
    </row>
    <row r="66" spans="2:32" x14ac:dyDescent="0.25"/>
    <row r="67" spans="2:32" x14ac:dyDescent="0.25">
      <c r="B67" s="175" t="s">
        <v>54</v>
      </c>
      <c r="C67" s="175"/>
      <c r="D67" s="175"/>
      <c r="E67" s="175"/>
      <c r="F67" s="175"/>
      <c r="G67" s="175"/>
      <c r="H67" s="175"/>
      <c r="I67" s="209"/>
      <c r="J67" s="209"/>
      <c r="K67" s="209"/>
      <c r="L67" s="175" t="s">
        <v>46</v>
      </c>
      <c r="M67" s="175"/>
      <c r="N67" s="175" t="s">
        <v>47</v>
      </c>
      <c r="O67" s="175"/>
      <c r="P67" s="175"/>
      <c r="Q67" s="175" t="s">
        <v>48</v>
      </c>
      <c r="R67" s="175"/>
      <c r="S67" s="175"/>
      <c r="T67" s="175"/>
      <c r="U67" s="175"/>
      <c r="V67" s="210"/>
      <c r="W67" s="211" t="s">
        <v>49</v>
      </c>
      <c r="X67" s="211"/>
      <c r="Y67" s="211"/>
      <c r="Z67" s="211"/>
      <c r="AA67" s="211"/>
      <c r="AB67" s="211"/>
      <c r="AC67" s="212"/>
      <c r="AD67" s="213" t="s">
        <v>50</v>
      </c>
      <c r="AE67" s="214"/>
      <c r="AF67" s="215"/>
    </row>
    <row r="68" spans="2:32" x14ac:dyDescent="0.25">
      <c r="B68" s="198"/>
      <c r="C68" s="199"/>
      <c r="D68" s="199"/>
      <c r="E68" s="199"/>
      <c r="F68" s="199"/>
      <c r="G68" s="199"/>
      <c r="H68" s="199"/>
      <c r="I68" s="199"/>
      <c r="J68" s="199"/>
      <c r="K68" s="199"/>
      <c r="L68" s="200">
        <v>0</v>
      </c>
      <c r="M68" s="200"/>
      <c r="N68" s="200">
        <v>0</v>
      </c>
      <c r="O68" s="200"/>
      <c r="P68" s="200"/>
      <c r="Q68" s="201">
        <f>L68+(N68/60)</f>
        <v>0</v>
      </c>
      <c r="R68" s="201"/>
      <c r="S68" s="201"/>
      <c r="T68" s="201"/>
      <c r="U68" s="201"/>
      <c r="V68" s="201"/>
      <c r="W68" s="200">
        <v>0</v>
      </c>
      <c r="X68" s="200"/>
      <c r="Y68" s="200"/>
      <c r="Z68" s="200"/>
      <c r="AA68" s="200"/>
      <c r="AB68" s="200"/>
      <c r="AC68" s="202"/>
      <c r="AD68" s="193">
        <f t="shared" ref="AD68" si="2">W68*Q68</f>
        <v>0</v>
      </c>
      <c r="AE68" s="194"/>
      <c r="AF68" s="195"/>
    </row>
    <row r="69" spans="2:32" x14ac:dyDescent="0.25">
      <c r="B69" s="198"/>
      <c r="C69" s="199"/>
      <c r="D69" s="199"/>
      <c r="E69" s="199"/>
      <c r="F69" s="199"/>
      <c r="G69" s="199"/>
      <c r="H69" s="199"/>
      <c r="I69" s="199"/>
      <c r="J69" s="199"/>
      <c r="K69" s="199"/>
      <c r="L69" s="200">
        <v>0</v>
      </c>
      <c r="M69" s="200"/>
      <c r="N69" s="200">
        <v>0</v>
      </c>
      <c r="O69" s="200"/>
      <c r="P69" s="200"/>
      <c r="Q69" s="201">
        <f t="shared" ref="Q69:Q75" si="3">L69+(N69/60)</f>
        <v>0</v>
      </c>
      <c r="R69" s="201"/>
      <c r="S69" s="201"/>
      <c r="T69" s="201"/>
      <c r="U69" s="201"/>
      <c r="V69" s="201"/>
      <c r="W69" s="200">
        <v>0</v>
      </c>
      <c r="X69" s="200"/>
      <c r="Y69" s="200"/>
      <c r="Z69" s="200"/>
      <c r="AA69" s="200"/>
      <c r="AB69" s="200"/>
      <c r="AC69" s="202"/>
      <c r="AD69" s="193">
        <f t="shared" ref="AD69:AD75" si="4">W69*Q69</f>
        <v>0</v>
      </c>
      <c r="AE69" s="194"/>
      <c r="AF69" s="195"/>
    </row>
    <row r="70" spans="2:32" x14ac:dyDescent="0.25">
      <c r="B70" s="198"/>
      <c r="C70" s="199"/>
      <c r="D70" s="199"/>
      <c r="E70" s="199"/>
      <c r="F70" s="199"/>
      <c r="G70" s="199"/>
      <c r="H70" s="199"/>
      <c r="I70" s="199"/>
      <c r="J70" s="199"/>
      <c r="K70" s="199"/>
      <c r="L70" s="200">
        <v>0</v>
      </c>
      <c r="M70" s="200"/>
      <c r="N70" s="200">
        <v>0</v>
      </c>
      <c r="O70" s="200"/>
      <c r="P70" s="200"/>
      <c r="Q70" s="201">
        <f t="shared" si="3"/>
        <v>0</v>
      </c>
      <c r="R70" s="201"/>
      <c r="S70" s="201"/>
      <c r="T70" s="201"/>
      <c r="U70" s="201"/>
      <c r="V70" s="201"/>
      <c r="W70" s="200">
        <v>0</v>
      </c>
      <c r="X70" s="200"/>
      <c r="Y70" s="200"/>
      <c r="Z70" s="200"/>
      <c r="AA70" s="200"/>
      <c r="AB70" s="200"/>
      <c r="AC70" s="202"/>
      <c r="AD70" s="193">
        <f t="shared" si="4"/>
        <v>0</v>
      </c>
      <c r="AE70" s="194"/>
      <c r="AF70" s="195"/>
    </row>
    <row r="71" spans="2:32" x14ac:dyDescent="0.25">
      <c r="B71" s="198"/>
      <c r="C71" s="199"/>
      <c r="D71" s="199"/>
      <c r="E71" s="199"/>
      <c r="F71" s="199"/>
      <c r="G71" s="199"/>
      <c r="H71" s="199"/>
      <c r="I71" s="199"/>
      <c r="J71" s="199"/>
      <c r="K71" s="199"/>
      <c r="L71" s="200">
        <v>0</v>
      </c>
      <c r="M71" s="200"/>
      <c r="N71" s="200">
        <v>0</v>
      </c>
      <c r="O71" s="200"/>
      <c r="P71" s="200"/>
      <c r="Q71" s="201">
        <f t="shared" si="3"/>
        <v>0</v>
      </c>
      <c r="R71" s="201"/>
      <c r="S71" s="201"/>
      <c r="T71" s="201"/>
      <c r="U71" s="201"/>
      <c r="V71" s="201"/>
      <c r="W71" s="200">
        <v>0</v>
      </c>
      <c r="X71" s="200"/>
      <c r="Y71" s="200"/>
      <c r="Z71" s="200"/>
      <c r="AA71" s="200"/>
      <c r="AB71" s="200"/>
      <c r="AC71" s="202"/>
      <c r="AD71" s="193">
        <f t="shared" si="4"/>
        <v>0</v>
      </c>
      <c r="AE71" s="194"/>
      <c r="AF71" s="195"/>
    </row>
    <row r="72" spans="2:32" x14ac:dyDescent="0.25">
      <c r="B72" s="198"/>
      <c r="C72" s="199"/>
      <c r="D72" s="199"/>
      <c r="E72" s="199"/>
      <c r="F72" s="199"/>
      <c r="G72" s="199"/>
      <c r="H72" s="199"/>
      <c r="I72" s="199"/>
      <c r="J72" s="199"/>
      <c r="K72" s="199"/>
      <c r="L72" s="200">
        <v>0</v>
      </c>
      <c r="M72" s="200"/>
      <c r="N72" s="200">
        <v>0</v>
      </c>
      <c r="O72" s="200"/>
      <c r="P72" s="200"/>
      <c r="Q72" s="201">
        <f t="shared" si="3"/>
        <v>0</v>
      </c>
      <c r="R72" s="201"/>
      <c r="S72" s="201"/>
      <c r="T72" s="201"/>
      <c r="U72" s="201"/>
      <c r="V72" s="201"/>
      <c r="W72" s="200">
        <v>0</v>
      </c>
      <c r="X72" s="200"/>
      <c r="Y72" s="200"/>
      <c r="Z72" s="200"/>
      <c r="AA72" s="200"/>
      <c r="AB72" s="200"/>
      <c r="AC72" s="202"/>
      <c r="AD72" s="193">
        <f t="shared" si="4"/>
        <v>0</v>
      </c>
      <c r="AE72" s="194"/>
      <c r="AF72" s="195"/>
    </row>
    <row r="73" spans="2:32" x14ac:dyDescent="0.25">
      <c r="B73" s="198"/>
      <c r="C73" s="199"/>
      <c r="D73" s="199"/>
      <c r="E73" s="199"/>
      <c r="F73" s="199"/>
      <c r="G73" s="199"/>
      <c r="H73" s="199"/>
      <c r="I73" s="199"/>
      <c r="J73" s="199"/>
      <c r="K73" s="199"/>
      <c r="L73" s="200">
        <v>0</v>
      </c>
      <c r="M73" s="200"/>
      <c r="N73" s="200">
        <v>0</v>
      </c>
      <c r="O73" s="200"/>
      <c r="P73" s="200"/>
      <c r="Q73" s="201">
        <f t="shared" si="3"/>
        <v>0</v>
      </c>
      <c r="R73" s="201"/>
      <c r="S73" s="201"/>
      <c r="T73" s="201"/>
      <c r="U73" s="201"/>
      <c r="V73" s="201"/>
      <c r="W73" s="200">
        <v>0</v>
      </c>
      <c r="X73" s="200"/>
      <c r="Y73" s="200"/>
      <c r="Z73" s="200"/>
      <c r="AA73" s="200"/>
      <c r="AB73" s="200"/>
      <c r="AC73" s="202"/>
      <c r="AD73" s="193">
        <f t="shared" si="4"/>
        <v>0</v>
      </c>
      <c r="AE73" s="194"/>
      <c r="AF73" s="195"/>
    </row>
    <row r="74" spans="2:32" x14ac:dyDescent="0.25">
      <c r="B74" s="198"/>
      <c r="C74" s="199"/>
      <c r="D74" s="199"/>
      <c r="E74" s="199"/>
      <c r="F74" s="199"/>
      <c r="G74" s="199"/>
      <c r="H74" s="199"/>
      <c r="I74" s="199"/>
      <c r="J74" s="199"/>
      <c r="K74" s="199"/>
      <c r="L74" s="200">
        <v>0</v>
      </c>
      <c r="M74" s="200"/>
      <c r="N74" s="200">
        <v>0</v>
      </c>
      <c r="O74" s="200"/>
      <c r="P74" s="200"/>
      <c r="Q74" s="201">
        <f t="shared" si="3"/>
        <v>0</v>
      </c>
      <c r="R74" s="201"/>
      <c r="S74" s="201"/>
      <c r="T74" s="201"/>
      <c r="U74" s="201"/>
      <c r="V74" s="201"/>
      <c r="W74" s="200">
        <v>0</v>
      </c>
      <c r="X74" s="200"/>
      <c r="Y74" s="200"/>
      <c r="Z74" s="200"/>
      <c r="AA74" s="200"/>
      <c r="AB74" s="200"/>
      <c r="AC74" s="202"/>
      <c r="AD74" s="193">
        <f t="shared" si="4"/>
        <v>0</v>
      </c>
      <c r="AE74" s="194"/>
      <c r="AF74" s="195"/>
    </row>
    <row r="75" spans="2:32" x14ac:dyDescent="0.25">
      <c r="B75" s="198"/>
      <c r="C75" s="199"/>
      <c r="D75" s="199"/>
      <c r="E75" s="199"/>
      <c r="F75" s="199"/>
      <c r="G75" s="199"/>
      <c r="H75" s="199"/>
      <c r="I75" s="199"/>
      <c r="J75" s="199"/>
      <c r="K75" s="199"/>
      <c r="L75" s="200">
        <v>0</v>
      </c>
      <c r="M75" s="200"/>
      <c r="N75" s="200">
        <v>0</v>
      </c>
      <c r="O75" s="200"/>
      <c r="P75" s="200"/>
      <c r="Q75" s="201">
        <f t="shared" si="3"/>
        <v>0</v>
      </c>
      <c r="R75" s="201"/>
      <c r="S75" s="201"/>
      <c r="T75" s="201"/>
      <c r="U75" s="201"/>
      <c r="V75" s="201"/>
      <c r="W75" s="200">
        <v>0</v>
      </c>
      <c r="X75" s="200"/>
      <c r="Y75" s="200"/>
      <c r="Z75" s="200"/>
      <c r="AA75" s="200"/>
      <c r="AB75" s="200"/>
      <c r="AC75" s="202"/>
      <c r="AD75" s="193">
        <f t="shared" si="4"/>
        <v>0</v>
      </c>
      <c r="AE75" s="194"/>
      <c r="AF75" s="195"/>
    </row>
    <row r="76" spans="2:32" x14ac:dyDescent="0.25">
      <c r="B76" s="190" t="s">
        <v>53</v>
      </c>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2"/>
      <c r="AD76" s="193">
        <f>SUM(AD68:AF75)</f>
        <v>0</v>
      </c>
      <c r="AE76" s="194"/>
      <c r="AF76" s="195"/>
    </row>
    <row r="77" spans="2:32" x14ac:dyDescent="0.25"/>
    <row r="78" spans="2:32" x14ac:dyDescent="0.25">
      <c r="B78" s="196" t="s">
        <v>55</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row>
    <row r="79" spans="2:32" s="31" customFormat="1" ht="32.1" customHeight="1" x14ac:dyDescent="0.2">
      <c r="B79" s="197" t="s">
        <v>344</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row>
    <row r="80" spans="2:32" s="31" customFormat="1" ht="20.100000000000001" customHeight="1" x14ac:dyDescent="0.2">
      <c r="B80" s="197" t="s">
        <v>57</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row>
    <row r="81" spans="2:32" s="31" customFormat="1" ht="20.100000000000001" customHeight="1" x14ac:dyDescent="0.2">
      <c r="B81" s="197" t="s">
        <v>58</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row>
    <row r="82" spans="2:32" x14ac:dyDescent="0.25"/>
    <row r="83" spans="2:32" x14ac:dyDescent="0.25">
      <c r="C83" s="39"/>
      <c r="D83" s="39"/>
      <c r="E83" s="39"/>
      <c r="F83" s="39"/>
      <c r="G83" s="39"/>
      <c r="H83" s="39"/>
      <c r="I83" s="39"/>
      <c r="J83" s="39"/>
      <c r="K83" s="39"/>
      <c r="L83" s="39"/>
      <c r="M83" s="39"/>
      <c r="N83" s="40" t="s">
        <v>59</v>
      </c>
      <c r="O83" s="119">
        <f>AD54</f>
        <v>0</v>
      </c>
      <c r="P83" s="120"/>
      <c r="Q83" s="120"/>
      <c r="R83" s="120"/>
      <c r="S83" s="120"/>
      <c r="Y83" s="41"/>
      <c r="Z83" s="187" t="s">
        <v>60</v>
      </c>
      <c r="AA83" s="187"/>
      <c r="AB83" s="187"/>
      <c r="AC83" s="187"/>
      <c r="AD83" s="187"/>
      <c r="AE83" s="187"/>
    </row>
    <row r="84" spans="2:32" x14ac:dyDescent="0.25">
      <c r="C84" s="42"/>
      <c r="D84" s="42"/>
      <c r="E84" s="42"/>
      <c r="F84" s="42"/>
      <c r="G84" s="42"/>
      <c r="H84" s="42"/>
      <c r="I84" s="42"/>
      <c r="J84" s="42"/>
      <c r="K84" s="42"/>
      <c r="L84" s="42"/>
      <c r="M84" s="42"/>
      <c r="N84" s="40" t="s">
        <v>61</v>
      </c>
      <c r="O84" s="121">
        <f>AD65</f>
        <v>0</v>
      </c>
      <c r="P84" s="122"/>
      <c r="Q84" s="122"/>
      <c r="R84" s="122"/>
      <c r="S84" s="122"/>
      <c r="Z84" s="188" t="s">
        <v>62</v>
      </c>
      <c r="AA84" s="189"/>
      <c r="AB84" s="189"/>
      <c r="AC84" s="189"/>
      <c r="AD84" s="189"/>
      <c r="AE84" s="189"/>
    </row>
    <row r="85" spans="2:32" x14ac:dyDescent="0.25">
      <c r="C85" s="43"/>
      <c r="D85" s="43"/>
      <c r="E85" s="43"/>
      <c r="F85" s="43"/>
      <c r="G85" s="43"/>
      <c r="H85" s="43"/>
      <c r="I85" s="43"/>
      <c r="J85" s="43"/>
      <c r="K85" s="43"/>
      <c r="L85" s="43"/>
      <c r="M85" s="43"/>
      <c r="N85" s="40" t="s">
        <v>63</v>
      </c>
      <c r="O85" s="123">
        <f>IF(AD76&gt;11,11,AD76)</f>
        <v>0</v>
      </c>
      <c r="P85" s="124"/>
      <c r="Q85" s="124"/>
      <c r="R85" s="124"/>
      <c r="S85" s="124"/>
      <c r="T85" s="44" t="s">
        <v>64</v>
      </c>
      <c r="Z85" s="173" t="s">
        <v>65</v>
      </c>
      <c r="AA85" s="174"/>
      <c r="AB85" s="174"/>
      <c r="AC85" s="174"/>
      <c r="AD85" s="174"/>
      <c r="AE85" s="174"/>
    </row>
    <row r="86" spans="2:32" ht="15.75" thickBot="1" x14ac:dyDescent="0.3">
      <c r="Z86" s="174"/>
      <c r="AA86" s="174"/>
      <c r="AB86" s="174"/>
      <c r="AC86" s="174"/>
      <c r="AD86" s="174"/>
      <c r="AE86" s="174"/>
    </row>
    <row r="87" spans="2:32" ht="15.75" thickBot="1" x14ac:dyDescent="0.3">
      <c r="C87" s="40"/>
      <c r="D87" s="40"/>
      <c r="E87" s="40"/>
      <c r="F87" s="40"/>
      <c r="G87" s="40"/>
      <c r="H87" s="40"/>
      <c r="I87" s="40"/>
      <c r="J87" s="40"/>
      <c r="K87" s="40"/>
      <c r="L87" s="40"/>
      <c r="M87" s="40"/>
      <c r="N87" s="40" t="s">
        <v>331</v>
      </c>
      <c r="O87" s="179">
        <f>O83+O84+O85</f>
        <v>0</v>
      </c>
      <c r="P87" s="180"/>
      <c r="Q87" s="180"/>
      <c r="R87" s="180"/>
      <c r="S87" s="181"/>
      <c r="Z87" s="182" t="s">
        <v>66</v>
      </c>
      <c r="AA87" s="183"/>
      <c r="AB87" s="183"/>
      <c r="AC87" s="183"/>
      <c r="AD87" s="183"/>
      <c r="AE87" s="183"/>
    </row>
    <row r="88" spans="2:32" ht="15" customHeight="1" x14ac:dyDescent="0.25">
      <c r="C88" s="40"/>
      <c r="D88" s="40"/>
      <c r="E88" s="40"/>
      <c r="F88" s="40"/>
      <c r="G88" s="40"/>
      <c r="H88" s="40"/>
      <c r="I88" s="40"/>
      <c r="J88" s="40"/>
      <c r="K88" s="40"/>
      <c r="L88" s="40"/>
      <c r="M88" s="40"/>
      <c r="N88" s="40" t="s">
        <v>67</v>
      </c>
      <c r="O88" s="184">
        <v>450</v>
      </c>
      <c r="P88" s="184"/>
      <c r="Q88" s="184"/>
      <c r="R88" s="184"/>
      <c r="S88" s="184"/>
      <c r="T88" s="45" t="s">
        <v>68</v>
      </c>
      <c r="Z88" s="173" t="s">
        <v>69</v>
      </c>
      <c r="AA88" s="174"/>
      <c r="AB88" s="174"/>
      <c r="AC88" s="174"/>
      <c r="AD88" s="174"/>
      <c r="AE88" s="174"/>
    </row>
    <row r="89" spans="2:32" x14ac:dyDescent="0.25">
      <c r="B89" s="40"/>
      <c r="C89" s="46"/>
      <c r="D89" s="46"/>
      <c r="E89" s="46"/>
      <c r="F89" s="46"/>
      <c r="G89" s="46"/>
      <c r="H89" s="46"/>
      <c r="I89" s="46"/>
      <c r="J89" s="46"/>
      <c r="Z89" s="174"/>
      <c r="AA89" s="174"/>
      <c r="AB89" s="174"/>
      <c r="AC89" s="174"/>
      <c r="AD89" s="174"/>
      <c r="AE89" s="174"/>
    </row>
    <row r="90" spans="2:32" x14ac:dyDescent="0.25">
      <c r="B90" s="40"/>
      <c r="C90" s="46"/>
      <c r="D90" s="46"/>
      <c r="E90" s="46"/>
      <c r="F90" s="46"/>
      <c r="G90" s="46"/>
      <c r="H90" s="46"/>
      <c r="I90" s="46"/>
      <c r="J90" s="46"/>
      <c r="L90" s="47"/>
      <c r="M90" s="47"/>
      <c r="N90" s="47" t="s">
        <v>70</v>
      </c>
      <c r="O90" s="113">
        <f>O87-O88</f>
        <v>-450</v>
      </c>
      <c r="P90" s="114"/>
      <c r="Q90" s="114"/>
      <c r="R90" s="114"/>
      <c r="S90" s="115"/>
      <c r="Z90" s="185" t="s">
        <v>71</v>
      </c>
      <c r="AA90" s="186"/>
      <c r="AB90" s="186"/>
      <c r="AC90" s="186"/>
      <c r="AD90" s="186"/>
      <c r="AE90" s="186"/>
    </row>
    <row r="91" spans="2:32" x14ac:dyDescent="0.25">
      <c r="B91" s="40"/>
      <c r="C91" s="46"/>
      <c r="D91" s="46"/>
      <c r="E91" s="46"/>
      <c r="F91" s="46"/>
      <c r="G91" s="46"/>
      <c r="H91" s="46"/>
      <c r="I91" s="46"/>
      <c r="J91" s="46"/>
      <c r="K91" s="46"/>
      <c r="L91" s="46"/>
      <c r="M91" s="46"/>
      <c r="N91" s="46"/>
      <c r="O91" s="46"/>
      <c r="P91" s="46"/>
      <c r="Q91" s="46"/>
      <c r="R91" s="46"/>
      <c r="S91" s="46"/>
      <c r="T91" s="46"/>
      <c r="Z91" s="173" t="s">
        <v>72</v>
      </c>
      <c r="AA91" s="174"/>
      <c r="AB91" s="174"/>
      <c r="AC91" s="174"/>
      <c r="AD91" s="174"/>
      <c r="AE91" s="174"/>
    </row>
    <row r="92" spans="2:32" x14ac:dyDescent="0.25">
      <c r="B92" s="40"/>
      <c r="C92" s="46"/>
      <c r="D92" s="46"/>
      <c r="E92" s="46"/>
      <c r="F92" s="46"/>
      <c r="G92" s="46"/>
      <c r="H92" s="46"/>
      <c r="I92" s="46"/>
      <c r="J92" s="46"/>
      <c r="K92" s="46"/>
      <c r="L92" s="46"/>
      <c r="M92" s="46"/>
      <c r="N92" s="46"/>
      <c r="O92" s="46"/>
      <c r="P92" s="46"/>
      <c r="Q92" s="46"/>
      <c r="R92" s="46"/>
      <c r="S92" s="46"/>
      <c r="T92" s="46"/>
      <c r="Z92" s="174"/>
      <c r="AA92" s="174"/>
      <c r="AB92" s="174"/>
      <c r="AC92" s="174"/>
      <c r="AD92" s="174"/>
      <c r="AE92" s="174"/>
    </row>
    <row r="93" spans="2:32" ht="15.75" x14ac:dyDescent="0.25">
      <c r="B93" s="48" t="s">
        <v>73</v>
      </c>
      <c r="C93" s="46"/>
      <c r="D93" s="46"/>
      <c r="E93" s="46"/>
      <c r="F93" s="46"/>
      <c r="G93" s="46"/>
      <c r="H93" s="46"/>
      <c r="I93" s="46"/>
      <c r="J93" s="46"/>
      <c r="K93" s="46"/>
      <c r="L93" s="46"/>
      <c r="M93" s="46"/>
      <c r="N93" s="46"/>
      <c r="O93" s="46"/>
      <c r="P93" s="46"/>
      <c r="Q93" s="46"/>
      <c r="R93" s="46"/>
      <c r="S93" s="46"/>
      <c r="T93" s="46"/>
      <c r="U93" s="49"/>
      <c r="V93" s="49"/>
      <c r="W93" s="49"/>
      <c r="X93" s="49"/>
      <c r="Y93" s="49"/>
      <c r="AA93" s="25"/>
      <c r="AB93" s="25"/>
      <c r="AC93" s="25"/>
      <c r="AD93" s="25"/>
      <c r="AE93" s="25"/>
      <c r="AF93" s="25"/>
    </row>
    <row r="94" spans="2:32" ht="0.95" customHeight="1" x14ac:dyDescent="0.2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row>
    <row r="95" spans="2:32" x14ac:dyDescent="0.25"/>
    <row r="96" spans="2:32" x14ac:dyDescent="0.25">
      <c r="B96" s="175" t="s">
        <v>74</v>
      </c>
      <c r="C96" s="168"/>
      <c r="D96" s="168"/>
      <c r="E96" s="168"/>
      <c r="F96" s="168"/>
      <c r="G96" s="168"/>
      <c r="H96" s="168"/>
      <c r="J96" s="175" t="s">
        <v>75</v>
      </c>
      <c r="K96" s="175"/>
      <c r="L96" s="175"/>
      <c r="M96" s="175"/>
      <c r="N96" s="175"/>
      <c r="O96" s="175"/>
      <c r="P96" s="175"/>
      <c r="Q96" s="175"/>
      <c r="R96" s="175"/>
      <c r="S96" s="175"/>
      <c r="T96" s="175"/>
      <c r="U96" s="175"/>
      <c r="V96" s="175"/>
      <c r="W96" s="175"/>
      <c r="X96" s="175"/>
      <c r="Y96" s="175"/>
      <c r="Z96" s="175"/>
      <c r="AA96" s="175"/>
      <c r="AB96" s="175"/>
      <c r="AC96" s="175"/>
    </row>
    <row r="97" spans="2:33" x14ac:dyDescent="0.25">
      <c r="B97" s="175" t="s">
        <v>76</v>
      </c>
      <c r="C97" s="168"/>
      <c r="D97" s="168"/>
      <c r="E97" s="168"/>
      <c r="F97" s="175" t="s">
        <v>46</v>
      </c>
      <c r="G97" s="168"/>
      <c r="H97" s="168"/>
      <c r="J97" s="176"/>
      <c r="K97" s="177"/>
      <c r="L97" s="178" t="s">
        <v>77</v>
      </c>
      <c r="M97" s="168"/>
      <c r="N97" s="168"/>
      <c r="O97" s="168"/>
      <c r="P97" s="168"/>
      <c r="Q97" s="168"/>
      <c r="R97" s="168"/>
      <c r="S97" s="168"/>
      <c r="T97" s="168"/>
      <c r="U97" s="178" t="s">
        <v>78</v>
      </c>
      <c r="V97" s="168"/>
      <c r="W97" s="168"/>
      <c r="X97" s="168"/>
      <c r="Y97" s="168"/>
      <c r="Z97" s="168"/>
      <c r="AA97" s="168"/>
      <c r="AB97" s="168"/>
      <c r="AC97" s="168"/>
    </row>
    <row r="98" spans="2:33" x14ac:dyDescent="0.25">
      <c r="B98" s="169" t="s">
        <v>79</v>
      </c>
      <c r="C98" s="168"/>
      <c r="D98" s="168"/>
      <c r="E98" s="168"/>
      <c r="F98" s="167">
        <v>450</v>
      </c>
      <c r="G98" s="168"/>
      <c r="H98" s="168"/>
      <c r="J98" s="171" t="s">
        <v>80</v>
      </c>
      <c r="K98" s="171"/>
      <c r="L98" s="172"/>
      <c r="M98" s="172"/>
      <c r="N98" s="172"/>
      <c r="O98" s="172"/>
      <c r="P98" s="172"/>
      <c r="Q98" s="172"/>
      <c r="R98" s="172"/>
      <c r="S98" s="172"/>
      <c r="T98" s="172"/>
      <c r="U98" s="172"/>
      <c r="V98" s="172"/>
      <c r="W98" s="172"/>
      <c r="X98" s="172"/>
      <c r="Y98" s="172"/>
      <c r="Z98" s="172"/>
      <c r="AA98" s="172"/>
      <c r="AB98" s="172"/>
      <c r="AC98" s="172"/>
    </row>
    <row r="99" spans="2:33" x14ac:dyDescent="0.25">
      <c r="B99" s="169" t="s">
        <v>81</v>
      </c>
      <c r="C99" s="168"/>
      <c r="D99" s="168"/>
      <c r="E99" s="168"/>
      <c r="F99" s="167">
        <v>810</v>
      </c>
      <c r="G99" s="168"/>
      <c r="H99" s="168"/>
      <c r="J99" s="171" t="s">
        <v>82</v>
      </c>
      <c r="K99" s="171"/>
      <c r="L99" s="172"/>
      <c r="M99" s="172"/>
      <c r="N99" s="172"/>
      <c r="O99" s="172"/>
      <c r="P99" s="172"/>
      <c r="Q99" s="172"/>
      <c r="R99" s="172"/>
      <c r="S99" s="172"/>
      <c r="T99" s="172"/>
      <c r="U99" s="172"/>
      <c r="V99" s="172"/>
      <c r="W99" s="172"/>
      <c r="X99" s="172"/>
      <c r="Y99" s="172"/>
      <c r="Z99" s="172"/>
      <c r="AA99" s="172"/>
      <c r="AB99" s="172"/>
      <c r="AC99" s="172"/>
    </row>
    <row r="100" spans="2:33" x14ac:dyDescent="0.25">
      <c r="B100" s="169" t="s">
        <v>83</v>
      </c>
      <c r="C100" s="168"/>
      <c r="D100" s="168"/>
      <c r="E100" s="168"/>
      <c r="F100" s="167">
        <v>900</v>
      </c>
      <c r="G100" s="168"/>
      <c r="H100" s="168"/>
      <c r="J100" s="171" t="s">
        <v>84</v>
      </c>
      <c r="K100" s="171"/>
      <c r="L100" s="172"/>
      <c r="M100" s="172"/>
      <c r="N100" s="172"/>
      <c r="O100" s="172"/>
      <c r="P100" s="172"/>
      <c r="Q100" s="172"/>
      <c r="R100" s="172"/>
      <c r="S100" s="172"/>
      <c r="T100" s="172"/>
      <c r="U100" s="172"/>
      <c r="V100" s="172"/>
      <c r="W100" s="172"/>
      <c r="X100" s="172"/>
      <c r="Y100" s="172"/>
      <c r="Z100" s="172"/>
      <c r="AA100" s="172"/>
      <c r="AB100" s="172"/>
      <c r="AC100" s="172"/>
    </row>
    <row r="101" spans="2:33" x14ac:dyDescent="0.25">
      <c r="B101" s="169" t="s">
        <v>85</v>
      </c>
      <c r="C101" s="168"/>
      <c r="D101" s="168"/>
      <c r="E101" s="168"/>
      <c r="F101" s="167">
        <v>990</v>
      </c>
      <c r="G101" s="168"/>
      <c r="H101" s="168"/>
      <c r="U101" s="51" t="s">
        <v>86</v>
      </c>
    </row>
    <row r="102" spans="2:33" x14ac:dyDescent="0.25">
      <c r="B102" s="167">
        <v>12</v>
      </c>
      <c r="C102" s="168"/>
      <c r="D102" s="168"/>
      <c r="E102" s="168"/>
      <c r="F102" s="167">
        <v>979</v>
      </c>
      <c r="G102" s="168"/>
      <c r="H102" s="168"/>
    </row>
    <row r="103" spans="2:33" ht="30.75" customHeight="1" x14ac:dyDescent="0.25">
      <c r="B103" s="169" t="s">
        <v>87</v>
      </c>
      <c r="C103" s="169"/>
      <c r="D103" s="169"/>
      <c r="E103" s="169"/>
      <c r="F103" s="167">
        <v>900</v>
      </c>
      <c r="G103" s="169"/>
      <c r="H103" s="169"/>
      <c r="J103" s="52"/>
      <c r="K103" s="52"/>
      <c r="L103" s="52"/>
      <c r="M103" s="52"/>
      <c r="N103" s="52"/>
      <c r="O103" s="52"/>
      <c r="P103" s="52"/>
      <c r="Q103" s="52"/>
      <c r="R103" s="52"/>
      <c r="S103" s="52"/>
      <c r="T103" s="52"/>
      <c r="U103" s="52"/>
      <c r="V103" s="52"/>
      <c r="W103" s="52"/>
      <c r="X103" s="52"/>
      <c r="Y103" s="52"/>
      <c r="Z103" s="52"/>
      <c r="AA103" s="52"/>
      <c r="AB103" s="52"/>
      <c r="AC103" s="52"/>
    </row>
    <row r="104" spans="2:33" ht="15.75" customHeight="1" x14ac:dyDescent="0.25">
      <c r="B104" s="53"/>
      <c r="C104" s="53"/>
      <c r="D104" s="53"/>
      <c r="E104" s="53"/>
      <c r="F104" s="54"/>
      <c r="G104" s="53"/>
      <c r="H104" s="53"/>
      <c r="J104" s="52"/>
      <c r="K104" s="52"/>
      <c r="L104" s="52"/>
      <c r="M104" s="52"/>
      <c r="N104" s="52"/>
      <c r="O104" s="52"/>
      <c r="P104" s="52"/>
      <c r="Q104" s="52"/>
      <c r="R104" s="52"/>
      <c r="S104" s="52"/>
    </row>
    <row r="105" spans="2:33" x14ac:dyDescent="0.25">
      <c r="B105" s="57"/>
      <c r="C105" s="57"/>
      <c r="D105" s="57"/>
      <c r="E105" s="57"/>
      <c r="F105" s="57"/>
      <c r="G105" s="57"/>
      <c r="H105" s="57"/>
      <c r="I105" s="57"/>
      <c r="J105" s="93"/>
      <c r="K105" s="93"/>
      <c r="L105" s="93"/>
      <c r="M105" s="93"/>
      <c r="N105" s="93"/>
      <c r="O105" s="93"/>
      <c r="P105" s="93"/>
      <c r="Q105" s="93"/>
      <c r="R105" s="93"/>
      <c r="S105" s="93"/>
      <c r="T105" s="57"/>
      <c r="U105" s="57"/>
      <c r="V105" s="57"/>
      <c r="W105" s="57"/>
      <c r="X105" s="57"/>
      <c r="Y105" s="57"/>
      <c r="Z105" s="57"/>
      <c r="AA105" s="57"/>
      <c r="AB105" s="57"/>
      <c r="AC105" s="57"/>
      <c r="AD105" s="57"/>
      <c r="AE105" s="57"/>
      <c r="AF105" s="57"/>
    </row>
    <row r="106" spans="2:33" x14ac:dyDescent="0.25">
      <c r="B106" s="56"/>
      <c r="C106" s="53"/>
      <c r="D106" s="53"/>
      <c r="E106" s="53"/>
      <c r="F106" s="54"/>
      <c r="G106" s="53"/>
      <c r="H106" s="53"/>
      <c r="J106" s="52"/>
      <c r="K106" s="52"/>
      <c r="L106" s="52"/>
      <c r="M106" s="52"/>
      <c r="N106" s="52"/>
      <c r="O106" s="52"/>
      <c r="P106" s="52"/>
      <c r="Q106" s="52"/>
      <c r="R106" s="52"/>
      <c r="S106" s="52"/>
      <c r="T106" s="52"/>
      <c r="U106" s="52"/>
      <c r="V106" s="52"/>
      <c r="W106" s="52"/>
      <c r="X106" s="52"/>
      <c r="Y106" s="52"/>
      <c r="Z106" s="52"/>
      <c r="AA106" s="52"/>
      <c r="AB106" s="52"/>
      <c r="AC106" s="52"/>
      <c r="AF106" s="41"/>
    </row>
    <row r="107" spans="2:33" x14ac:dyDescent="0.25">
      <c r="B107" s="86" t="s">
        <v>88</v>
      </c>
      <c r="C107" s="87"/>
      <c r="D107" s="87"/>
      <c r="E107" s="87"/>
      <c r="F107" s="88"/>
      <c r="G107" s="87"/>
      <c r="H107" s="87"/>
      <c r="I107" s="89"/>
      <c r="J107" s="90"/>
      <c r="K107" s="90"/>
      <c r="L107" s="90"/>
      <c r="M107" s="90"/>
      <c r="N107" s="90"/>
      <c r="O107" s="90"/>
      <c r="P107" s="90"/>
      <c r="Q107" s="90"/>
      <c r="R107" s="90"/>
      <c r="S107" s="90"/>
      <c r="T107" s="90"/>
      <c r="U107" s="90"/>
      <c r="V107" s="90"/>
      <c r="W107" s="90"/>
      <c r="X107" s="90"/>
      <c r="Y107" s="90"/>
      <c r="Z107" s="90"/>
      <c r="AA107" s="90"/>
      <c r="AB107" s="90"/>
      <c r="AC107" s="90"/>
      <c r="AD107" s="89"/>
      <c r="AE107" s="91"/>
      <c r="AF107" s="92"/>
      <c r="AG107" s="91"/>
    </row>
    <row r="108" spans="2:33" ht="15" customHeight="1" x14ac:dyDescent="0.25">
      <c r="B108" s="84" t="s">
        <v>334</v>
      </c>
      <c r="C108" s="84"/>
      <c r="D108" s="84"/>
      <c r="E108" s="84"/>
      <c r="F108" s="84"/>
      <c r="G108" s="84"/>
      <c r="H108" s="84"/>
      <c r="I108" s="84"/>
      <c r="J108" s="84"/>
      <c r="K108" s="84"/>
      <c r="L108" s="84"/>
      <c r="M108" s="84"/>
      <c r="N108" s="84"/>
      <c r="O108" s="84"/>
      <c r="P108" s="85"/>
      <c r="Q108" s="85"/>
      <c r="R108" s="85"/>
      <c r="S108" s="85"/>
      <c r="T108" s="85"/>
      <c r="U108" s="85"/>
      <c r="V108" s="85"/>
      <c r="W108" s="85"/>
      <c r="X108" s="85"/>
      <c r="Y108" s="85"/>
      <c r="Z108" s="85"/>
      <c r="AA108" s="85"/>
      <c r="AB108" s="85"/>
      <c r="AC108" s="85"/>
      <c r="AD108" s="84"/>
      <c r="AF108" s="41"/>
    </row>
    <row r="109" spans="2:33" ht="15" customHeight="1" x14ac:dyDescent="0.25">
      <c r="B109" s="84" t="s">
        <v>335</v>
      </c>
      <c r="C109" s="84"/>
      <c r="D109" s="84"/>
      <c r="E109" s="84"/>
      <c r="F109" s="84"/>
      <c r="G109" s="84"/>
      <c r="H109" s="84"/>
      <c r="I109" s="84"/>
      <c r="J109" s="84"/>
      <c r="K109" s="84"/>
      <c r="L109" s="84"/>
      <c r="M109" s="84"/>
      <c r="N109" s="84"/>
      <c r="O109" s="84"/>
      <c r="P109" s="85"/>
      <c r="Q109" s="85"/>
      <c r="R109" s="85"/>
      <c r="S109" s="85"/>
      <c r="T109" s="85"/>
      <c r="U109" s="85"/>
      <c r="V109" s="85"/>
      <c r="W109" s="85"/>
      <c r="X109" s="85"/>
      <c r="Y109" s="85"/>
      <c r="Z109" s="85"/>
      <c r="AA109" s="85"/>
      <c r="AB109" s="85"/>
      <c r="AC109" s="85"/>
      <c r="AD109" s="84"/>
      <c r="AF109" s="41"/>
    </row>
    <row r="110" spans="2:33" ht="15" customHeight="1" x14ac:dyDescent="0.25">
      <c r="B110" s="84" t="s">
        <v>336</v>
      </c>
      <c r="C110" s="84"/>
      <c r="D110" s="84"/>
      <c r="E110" s="84"/>
      <c r="F110" s="84"/>
      <c r="G110" s="84"/>
      <c r="H110" s="84"/>
      <c r="I110" s="84"/>
      <c r="J110" s="84"/>
      <c r="K110" s="84"/>
      <c r="L110" s="84"/>
      <c r="M110" s="84"/>
      <c r="N110" s="84"/>
      <c r="O110" s="84"/>
      <c r="P110" s="85"/>
      <c r="Q110" s="85"/>
      <c r="R110" s="85"/>
      <c r="S110" s="85"/>
      <c r="T110" s="85"/>
      <c r="U110" s="85"/>
      <c r="V110" s="85"/>
      <c r="W110" s="85"/>
      <c r="X110" s="85"/>
      <c r="Y110" s="85"/>
      <c r="Z110" s="85"/>
      <c r="AA110" s="85"/>
      <c r="AB110" s="85"/>
      <c r="AC110" s="85"/>
      <c r="AD110" s="84"/>
      <c r="AF110" s="41"/>
    </row>
    <row r="111" spans="2:33" ht="29.25" customHeight="1" x14ac:dyDescent="0.25">
      <c r="B111" s="84"/>
      <c r="C111" s="157" t="s">
        <v>343</v>
      </c>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F111" s="41"/>
    </row>
    <row r="112" spans="2:33" ht="15" customHeight="1" x14ac:dyDescent="0.25">
      <c r="B112" s="84" t="s">
        <v>337</v>
      </c>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F112" s="41"/>
    </row>
    <row r="113" spans="1:33" ht="15" customHeight="1" x14ac:dyDescent="0.25">
      <c r="B113" s="84"/>
      <c r="C113" s="84" t="s">
        <v>339</v>
      </c>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F113" s="41"/>
    </row>
    <row r="114" spans="1:33" ht="28.5" customHeight="1" x14ac:dyDescent="0.25">
      <c r="B114" s="157" t="s">
        <v>340</v>
      </c>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F114" s="41"/>
    </row>
    <row r="115" spans="1:33" ht="15" customHeight="1" x14ac:dyDescent="0.25">
      <c r="B115" s="84" t="s">
        <v>341</v>
      </c>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F115" s="41"/>
    </row>
    <row r="116" spans="1:33" ht="15" customHeight="1" x14ac:dyDescent="0.25">
      <c r="B116" s="84"/>
      <c r="C116" s="84" t="s">
        <v>342</v>
      </c>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F116" s="41"/>
    </row>
    <row r="117" spans="1:33" ht="0.95" customHeight="1" x14ac:dyDescent="0.25">
      <c r="A117" s="69"/>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70"/>
    </row>
    <row r="118" spans="1:33" ht="14.25" customHeight="1" x14ac:dyDescent="0.25">
      <c r="A118" s="69"/>
      <c r="B118" s="66"/>
      <c r="AG118" s="70"/>
    </row>
    <row r="119" spans="1:33" ht="14.25" customHeight="1" x14ac:dyDescent="0.25">
      <c r="A119" s="69"/>
      <c r="B119" s="116" t="s">
        <v>89</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G119" s="70"/>
    </row>
    <row r="120" spans="1:33" s="58" customFormat="1" ht="49.9" customHeight="1" x14ac:dyDescent="0.25">
      <c r="A120" s="75"/>
      <c r="B120" s="132" t="s">
        <v>90</v>
      </c>
      <c r="C120" s="170"/>
      <c r="D120" s="170"/>
      <c r="E120" s="170"/>
      <c r="F120" s="132" t="s">
        <v>91</v>
      </c>
      <c r="G120" s="170"/>
      <c r="H120" s="170"/>
      <c r="I120" s="170"/>
      <c r="J120" s="132" t="s">
        <v>93</v>
      </c>
      <c r="K120" s="133"/>
      <c r="L120" s="132" t="s">
        <v>94</v>
      </c>
      <c r="M120" s="133"/>
      <c r="N120" s="155" t="s">
        <v>95</v>
      </c>
      <c r="O120" s="156"/>
      <c r="P120" s="155" t="s">
        <v>96</v>
      </c>
      <c r="Q120" s="156"/>
      <c r="R120" s="156"/>
      <c r="S120" s="156"/>
      <c r="T120" s="156"/>
      <c r="U120" s="156"/>
      <c r="V120" s="156"/>
      <c r="W120" s="156"/>
      <c r="X120" s="156"/>
      <c r="Y120" s="156"/>
      <c r="Z120" s="156"/>
      <c r="AA120" s="156"/>
      <c r="AB120" s="156"/>
      <c r="AC120" s="156"/>
      <c r="AD120" s="156"/>
      <c r="AE120"/>
      <c r="AF120"/>
    </row>
    <row r="121" spans="1:33" x14ac:dyDescent="0.25">
      <c r="A121" s="69"/>
      <c r="B121" s="158" t="s">
        <v>345</v>
      </c>
      <c r="C121" s="159"/>
      <c r="D121" s="159"/>
      <c r="E121" s="159"/>
      <c r="F121" s="160" t="s">
        <v>98</v>
      </c>
      <c r="G121" s="161"/>
      <c r="H121" s="161"/>
      <c r="I121" s="161"/>
      <c r="J121" s="162">
        <v>0</v>
      </c>
      <c r="K121" s="163"/>
      <c r="L121" s="162">
        <v>0</v>
      </c>
      <c r="M121" s="164"/>
      <c r="N121" s="162">
        <v>0</v>
      </c>
      <c r="O121" s="164"/>
      <c r="P121" s="165" t="s">
        <v>338</v>
      </c>
      <c r="Q121" s="166"/>
      <c r="R121" s="166"/>
      <c r="S121" s="166"/>
      <c r="T121" s="166"/>
      <c r="U121" s="166"/>
      <c r="V121" s="166"/>
      <c r="W121" s="166"/>
      <c r="X121" s="166"/>
      <c r="Y121" s="166"/>
      <c r="Z121" s="166"/>
      <c r="AA121" s="166"/>
      <c r="AB121" s="166"/>
      <c r="AC121" s="166"/>
      <c r="AD121" s="166"/>
    </row>
    <row r="122" spans="1:33" x14ac:dyDescent="0.25">
      <c r="A122" s="69"/>
      <c r="B122" s="153"/>
      <c r="C122" s="154"/>
      <c r="D122" s="154"/>
      <c r="E122" s="154"/>
      <c r="F122" s="148"/>
      <c r="G122" s="149"/>
      <c r="H122" s="149"/>
      <c r="I122" s="149"/>
      <c r="J122" s="134">
        <v>0</v>
      </c>
      <c r="K122" s="135"/>
      <c r="L122" s="134">
        <v>0</v>
      </c>
      <c r="M122" s="152"/>
      <c r="N122" s="134">
        <v>0</v>
      </c>
      <c r="O122" s="152"/>
      <c r="P122" s="138"/>
      <c r="Q122" s="139"/>
      <c r="R122" s="139"/>
      <c r="S122" s="139"/>
      <c r="T122" s="139"/>
      <c r="U122" s="139"/>
      <c r="V122" s="139"/>
      <c r="W122" s="139"/>
      <c r="X122" s="139"/>
      <c r="Y122" s="139"/>
      <c r="Z122" s="139"/>
      <c r="AA122" s="139"/>
      <c r="AB122" s="139"/>
      <c r="AC122" s="139"/>
      <c r="AD122" s="139"/>
    </row>
    <row r="123" spans="1:33" x14ac:dyDescent="0.25">
      <c r="A123" s="69"/>
      <c r="B123" s="153"/>
      <c r="C123" s="154"/>
      <c r="D123" s="154"/>
      <c r="E123" s="154"/>
      <c r="F123" s="148"/>
      <c r="G123" s="149"/>
      <c r="H123" s="149"/>
      <c r="I123" s="149"/>
      <c r="J123" s="134">
        <v>0</v>
      </c>
      <c r="K123" s="135"/>
      <c r="L123" s="134">
        <v>0</v>
      </c>
      <c r="M123" s="152"/>
      <c r="N123" s="134">
        <v>0</v>
      </c>
      <c r="O123" s="152"/>
      <c r="P123" s="138"/>
      <c r="Q123" s="139"/>
      <c r="R123" s="139"/>
      <c r="S123" s="139"/>
      <c r="T123" s="139"/>
      <c r="U123" s="139"/>
      <c r="V123" s="139"/>
      <c r="W123" s="139"/>
      <c r="X123" s="139"/>
      <c r="Y123" s="139"/>
      <c r="Z123" s="139"/>
      <c r="AA123" s="139"/>
      <c r="AB123" s="139"/>
      <c r="AC123" s="139"/>
      <c r="AD123" s="139"/>
    </row>
    <row r="124" spans="1:33" x14ac:dyDescent="0.25">
      <c r="A124" s="69"/>
      <c r="B124" s="153"/>
      <c r="C124" s="154"/>
      <c r="D124" s="154"/>
      <c r="E124" s="154"/>
      <c r="F124" s="148"/>
      <c r="G124" s="149"/>
      <c r="H124" s="149"/>
      <c r="I124" s="149"/>
      <c r="J124" s="134">
        <v>0</v>
      </c>
      <c r="K124" s="135"/>
      <c r="L124" s="134">
        <v>0</v>
      </c>
      <c r="M124" s="152"/>
      <c r="N124" s="134">
        <v>0</v>
      </c>
      <c r="O124" s="152"/>
      <c r="P124" s="138"/>
      <c r="Q124" s="139"/>
      <c r="R124" s="139"/>
      <c r="S124" s="139"/>
      <c r="T124" s="139"/>
      <c r="U124" s="139"/>
      <c r="V124" s="139"/>
      <c r="W124" s="139"/>
      <c r="X124" s="139"/>
      <c r="Y124" s="139"/>
      <c r="Z124" s="139"/>
      <c r="AA124" s="139"/>
      <c r="AB124" s="139"/>
      <c r="AC124" s="139"/>
      <c r="AD124" s="139"/>
    </row>
    <row r="125" spans="1:33" x14ac:dyDescent="0.25">
      <c r="A125" s="69"/>
      <c r="B125" s="153"/>
      <c r="C125" s="154"/>
      <c r="D125" s="154"/>
      <c r="E125" s="154"/>
      <c r="F125" s="148"/>
      <c r="G125" s="149"/>
      <c r="H125" s="149"/>
      <c r="I125" s="149"/>
      <c r="J125" s="134">
        <v>0</v>
      </c>
      <c r="K125" s="135"/>
      <c r="L125" s="134">
        <v>0</v>
      </c>
      <c r="M125" s="152"/>
      <c r="N125" s="134">
        <v>0</v>
      </c>
      <c r="O125" s="152"/>
      <c r="P125" s="138"/>
      <c r="Q125" s="139"/>
      <c r="R125" s="139"/>
      <c r="S125" s="139"/>
      <c r="T125" s="139"/>
      <c r="U125" s="139"/>
      <c r="V125" s="139"/>
      <c r="W125" s="139"/>
      <c r="X125" s="139"/>
      <c r="Y125" s="139"/>
      <c r="Z125" s="139"/>
      <c r="AA125" s="139"/>
      <c r="AB125" s="139"/>
      <c r="AC125" s="139"/>
      <c r="AD125" s="139"/>
    </row>
    <row r="126" spans="1:33" x14ac:dyDescent="0.25">
      <c r="A126" s="69"/>
      <c r="B126" s="153"/>
      <c r="C126" s="154"/>
      <c r="D126" s="154"/>
      <c r="E126" s="154"/>
      <c r="F126" s="148"/>
      <c r="G126" s="149"/>
      <c r="H126" s="149"/>
      <c r="I126" s="149"/>
      <c r="J126" s="134">
        <v>0</v>
      </c>
      <c r="K126" s="135"/>
      <c r="L126" s="134">
        <v>0</v>
      </c>
      <c r="M126" s="152"/>
      <c r="N126" s="134">
        <v>0</v>
      </c>
      <c r="O126" s="152"/>
      <c r="P126" s="138"/>
      <c r="Q126" s="139"/>
      <c r="R126" s="139"/>
      <c r="S126" s="139"/>
      <c r="T126" s="139"/>
      <c r="U126" s="139"/>
      <c r="V126" s="139"/>
      <c r="W126" s="139"/>
      <c r="X126" s="139"/>
      <c r="Y126" s="139"/>
      <c r="Z126" s="139"/>
      <c r="AA126" s="139"/>
      <c r="AB126" s="139"/>
      <c r="AC126" s="139"/>
      <c r="AD126" s="139"/>
    </row>
    <row r="127" spans="1:33" x14ac:dyDescent="0.25">
      <c r="A127" s="69"/>
      <c r="B127" s="153"/>
      <c r="C127" s="154"/>
      <c r="D127" s="154"/>
      <c r="E127" s="154"/>
      <c r="F127" s="148"/>
      <c r="G127" s="149"/>
      <c r="H127" s="149"/>
      <c r="I127" s="149"/>
      <c r="J127" s="134">
        <v>0</v>
      </c>
      <c r="K127" s="135"/>
      <c r="L127" s="134">
        <v>0</v>
      </c>
      <c r="M127" s="152"/>
      <c r="N127" s="134">
        <v>0</v>
      </c>
      <c r="O127" s="152"/>
      <c r="P127" s="138"/>
      <c r="Q127" s="139"/>
      <c r="R127" s="139"/>
      <c r="S127" s="139"/>
      <c r="T127" s="139"/>
      <c r="U127" s="139"/>
      <c r="V127" s="139"/>
      <c r="W127" s="139"/>
      <c r="X127" s="139"/>
      <c r="Y127" s="139"/>
      <c r="Z127" s="139"/>
      <c r="AA127" s="139"/>
      <c r="AB127" s="139"/>
      <c r="AC127" s="139"/>
      <c r="AD127" s="139"/>
    </row>
    <row r="128" spans="1:33" x14ac:dyDescent="0.25">
      <c r="A128" s="69"/>
      <c r="B128" s="146"/>
      <c r="C128" s="147"/>
      <c r="D128" s="147"/>
      <c r="E128" s="147"/>
      <c r="F128" s="148"/>
      <c r="G128" s="149"/>
      <c r="H128" s="149"/>
      <c r="I128" s="149"/>
      <c r="J128" s="134">
        <v>0</v>
      </c>
      <c r="K128" s="135"/>
      <c r="L128" s="150">
        <v>0</v>
      </c>
      <c r="M128" s="151"/>
      <c r="N128" s="134">
        <v>0</v>
      </c>
      <c r="O128" s="152"/>
      <c r="P128" s="138"/>
      <c r="Q128" s="139"/>
      <c r="R128" s="139"/>
      <c r="S128" s="139"/>
      <c r="T128" s="139"/>
      <c r="U128" s="139"/>
      <c r="V128" s="139"/>
      <c r="W128" s="139"/>
      <c r="X128" s="139"/>
      <c r="Y128" s="139"/>
      <c r="Z128" s="139"/>
      <c r="AA128" s="139"/>
      <c r="AB128" s="139"/>
      <c r="AC128" s="139"/>
      <c r="AD128" s="139"/>
    </row>
    <row r="129" spans="1:33" s="59" customFormat="1" x14ac:dyDescent="0.25">
      <c r="A129" s="76"/>
      <c r="B129" s="60"/>
      <c r="C129" s="61"/>
      <c r="D129" s="61"/>
      <c r="E129" s="61"/>
      <c r="F129" s="61"/>
      <c r="G129" s="61"/>
      <c r="H129" s="61"/>
      <c r="I129" s="61"/>
      <c r="J129" s="140">
        <f>SUM(J122:K128)</f>
        <v>0</v>
      </c>
      <c r="K129" s="141"/>
      <c r="L129" s="142">
        <f>SUM(L121:M128)</f>
        <v>0</v>
      </c>
      <c r="M129" s="143"/>
      <c r="N129" s="142">
        <f>SUM(N121:O128)</f>
        <v>0</v>
      </c>
      <c r="O129" s="143"/>
      <c r="P129" s="144"/>
      <c r="Q129" s="145"/>
      <c r="R129" s="145"/>
      <c r="S129" s="145"/>
      <c r="T129" s="145"/>
      <c r="U129" s="145"/>
      <c r="V129" s="145"/>
      <c r="W129" s="145"/>
      <c r="X129" s="145"/>
      <c r="Y129" s="145"/>
      <c r="Z129" s="145"/>
      <c r="AA129" s="145"/>
      <c r="AB129" s="145"/>
      <c r="AC129" s="145"/>
      <c r="AD129" s="145"/>
      <c r="AE129"/>
      <c r="AF129"/>
    </row>
    <row r="130" spans="1:33" ht="14.25" customHeight="1" x14ac:dyDescent="0.25">
      <c r="A130" s="69"/>
      <c r="J130" s="106" t="s">
        <v>99</v>
      </c>
      <c r="K130" s="107"/>
    </row>
    <row r="131" spans="1:33" x14ac:dyDescent="0.25">
      <c r="A131" s="69"/>
      <c r="J131" s="108"/>
      <c r="K131" s="109"/>
    </row>
    <row r="132" spans="1:33" x14ac:dyDescent="0.25">
      <c r="A132" s="69"/>
      <c r="B132" s="128" t="s">
        <v>100</v>
      </c>
      <c r="C132" s="129"/>
      <c r="D132" s="129"/>
      <c r="E132" s="129"/>
      <c r="F132" s="130"/>
      <c r="G132" s="130"/>
      <c r="H132" s="130"/>
      <c r="I132" s="131"/>
      <c r="R132" s="59"/>
      <c r="S132" s="59"/>
      <c r="T132" s="59"/>
      <c r="U132" s="59"/>
      <c r="V132" s="59"/>
      <c r="W132" s="59"/>
      <c r="X132" s="59"/>
    </row>
    <row r="133" spans="1:33" x14ac:dyDescent="0.25">
      <c r="A133" s="69"/>
      <c r="B133" s="132" t="s">
        <v>46</v>
      </c>
      <c r="C133" s="133"/>
      <c r="D133" s="132" t="s">
        <v>47</v>
      </c>
      <c r="E133" s="133"/>
      <c r="F133" s="132" t="s">
        <v>101</v>
      </c>
      <c r="G133" s="133"/>
      <c r="H133" s="132" t="s">
        <v>102</v>
      </c>
      <c r="I133" s="133"/>
      <c r="T133" s="59"/>
      <c r="U133" s="59"/>
      <c r="V133" s="59"/>
      <c r="W133" s="59"/>
      <c r="X133" s="59"/>
      <c r="Y133" s="59"/>
      <c r="Z133" s="59"/>
      <c r="AG133" s="70"/>
    </row>
    <row r="134" spans="1:33" x14ac:dyDescent="0.25">
      <c r="A134" s="69"/>
      <c r="B134" s="134">
        <v>0</v>
      </c>
      <c r="C134" s="135"/>
      <c r="D134" s="134">
        <v>0</v>
      </c>
      <c r="E134" s="135"/>
      <c r="F134" s="134">
        <v>0</v>
      </c>
      <c r="G134" s="135"/>
      <c r="H134" s="136">
        <f>(B134+(D134/60))*F134</f>
        <v>0</v>
      </c>
      <c r="I134" s="137"/>
      <c r="T134" s="59"/>
      <c r="U134" s="59"/>
      <c r="V134" s="59"/>
      <c r="W134" s="59"/>
      <c r="X134" s="59"/>
      <c r="Y134" s="59"/>
      <c r="Z134" s="59"/>
      <c r="AG134" s="70"/>
    </row>
    <row r="135" spans="1:33" x14ac:dyDescent="0.25">
      <c r="A135" s="69"/>
      <c r="I135" s="62"/>
      <c r="AG135" s="70"/>
    </row>
    <row r="136" spans="1:33" x14ac:dyDescent="0.25">
      <c r="A136" s="69"/>
      <c r="B136" s="116" t="s">
        <v>103</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8"/>
      <c r="AG136" s="70"/>
    </row>
    <row r="137" spans="1:33" x14ac:dyDescent="0.25">
      <c r="A137" s="69"/>
      <c r="B137" s="39"/>
      <c r="C137" s="39"/>
      <c r="D137" s="39"/>
      <c r="E137" s="39"/>
      <c r="F137" s="39"/>
      <c r="G137" s="39"/>
      <c r="H137" s="39"/>
      <c r="I137" s="39"/>
      <c r="J137" s="39"/>
      <c r="K137" s="39"/>
      <c r="L137" s="39"/>
      <c r="M137" s="39"/>
      <c r="N137" s="39"/>
      <c r="O137" s="39"/>
      <c r="P137" s="39"/>
      <c r="Q137" s="39"/>
      <c r="R137" s="39"/>
      <c r="S137" s="39"/>
      <c r="AG137" s="70"/>
    </row>
    <row r="138" spans="1:33" x14ac:dyDescent="0.25">
      <c r="A138" s="69"/>
      <c r="E138" s="39"/>
      <c r="F138" s="39"/>
      <c r="G138" s="39"/>
      <c r="H138" s="39"/>
      <c r="I138" s="39"/>
      <c r="J138" s="39"/>
      <c r="K138" s="39"/>
      <c r="L138" s="39"/>
      <c r="M138" s="39"/>
      <c r="N138" s="39"/>
      <c r="O138" s="40" t="s">
        <v>104</v>
      </c>
      <c r="P138" s="119">
        <f>O83+O84</f>
        <v>0</v>
      </c>
      <c r="Q138" s="120"/>
      <c r="R138" s="120"/>
      <c r="S138" s="120"/>
      <c r="T138" s="120"/>
      <c r="U138" s="45" t="s">
        <v>105</v>
      </c>
      <c r="V138" s="45"/>
      <c r="W138" s="45"/>
      <c r="X138" s="45"/>
      <c r="Y138" s="45"/>
      <c r="Z138" s="45"/>
      <c r="AA138" s="45"/>
      <c r="AB138" s="45"/>
      <c r="AC138" s="45"/>
      <c r="AD138" s="45"/>
      <c r="AG138" s="70"/>
    </row>
    <row r="139" spans="1:33" x14ac:dyDescent="0.25">
      <c r="A139" s="69"/>
      <c r="B139" s="39"/>
      <c r="C139" s="39"/>
      <c r="D139" s="39"/>
      <c r="E139" s="39"/>
      <c r="F139" s="39"/>
      <c r="G139" s="39"/>
      <c r="H139" s="39"/>
      <c r="I139" s="39"/>
      <c r="J139" s="39"/>
      <c r="K139" s="39"/>
      <c r="L139" s="39"/>
      <c r="M139" s="39"/>
      <c r="N139" s="39"/>
      <c r="O139" s="40" t="s">
        <v>106</v>
      </c>
      <c r="P139" s="121">
        <f>IF(AD76-L129&gt;11,11,AD76-L129)</f>
        <v>0</v>
      </c>
      <c r="Q139" s="122"/>
      <c r="R139" s="122"/>
      <c r="S139" s="122"/>
      <c r="T139" s="122"/>
      <c r="U139" s="45" t="s">
        <v>107</v>
      </c>
      <c r="V139" s="45"/>
      <c r="W139" s="45"/>
      <c r="X139" s="45"/>
      <c r="Y139" s="45"/>
      <c r="Z139" s="45"/>
      <c r="AA139" s="45"/>
      <c r="AB139" s="45"/>
      <c r="AC139" s="45"/>
      <c r="AD139" s="45"/>
      <c r="AG139" s="70"/>
    </row>
    <row r="140" spans="1:33" ht="15" customHeight="1" x14ac:dyDescent="0.25">
      <c r="A140" s="69"/>
      <c r="B140" s="39"/>
      <c r="C140" s="39"/>
      <c r="D140" s="39"/>
      <c r="E140" s="39"/>
      <c r="F140" s="39"/>
      <c r="G140" s="39"/>
      <c r="H140" s="39"/>
      <c r="I140" s="39"/>
      <c r="J140" s="39"/>
      <c r="K140" s="39"/>
      <c r="L140" s="39"/>
      <c r="M140" s="39"/>
      <c r="N140" s="39"/>
      <c r="O140" s="40" t="s">
        <v>347</v>
      </c>
      <c r="P140" s="123">
        <f>J129+N129</f>
        <v>0</v>
      </c>
      <c r="Q140" s="124"/>
      <c r="R140" s="124"/>
      <c r="S140" s="124"/>
      <c r="T140" s="124"/>
      <c r="U140" s="45" t="s">
        <v>108</v>
      </c>
      <c r="V140" s="45"/>
      <c r="W140" s="45"/>
      <c r="X140" s="45"/>
      <c r="Y140" s="45"/>
      <c r="Z140" s="45"/>
      <c r="AA140" s="45"/>
      <c r="AB140" s="45"/>
      <c r="AC140" s="45"/>
      <c r="AD140" s="45"/>
      <c r="AG140" s="70"/>
    </row>
    <row r="141" spans="1:33" x14ac:dyDescent="0.25">
      <c r="A141" s="69"/>
      <c r="B141" s="39"/>
      <c r="C141" s="39"/>
      <c r="D141" s="39"/>
      <c r="E141" s="39"/>
      <c r="F141" s="39"/>
      <c r="G141" s="39"/>
      <c r="H141" s="39"/>
      <c r="I141" s="39"/>
      <c r="J141" s="39"/>
      <c r="K141" s="39"/>
      <c r="L141" s="39"/>
      <c r="M141" s="39"/>
      <c r="N141" s="39"/>
      <c r="O141" s="40"/>
      <c r="U141" s="45"/>
      <c r="V141" s="45"/>
      <c r="W141" s="45"/>
      <c r="X141" s="45"/>
      <c r="Y141" s="45"/>
      <c r="Z141" s="45"/>
      <c r="AA141" s="45"/>
      <c r="AB141" s="45"/>
      <c r="AC141" s="45"/>
      <c r="AD141" s="45"/>
      <c r="AG141" s="70"/>
    </row>
    <row r="142" spans="1:33" x14ac:dyDescent="0.25">
      <c r="A142" s="69"/>
      <c r="B142" s="39"/>
      <c r="C142" s="39"/>
      <c r="D142" s="39"/>
      <c r="E142" s="39"/>
      <c r="F142" s="39"/>
      <c r="G142" s="39"/>
      <c r="H142" s="39"/>
      <c r="I142" s="39"/>
      <c r="J142" s="39"/>
      <c r="K142" s="39"/>
      <c r="L142" s="39"/>
      <c r="M142" s="39"/>
      <c r="N142" s="39"/>
      <c r="O142" s="40" t="s">
        <v>331</v>
      </c>
      <c r="P142" s="125">
        <f>P138+P139-P140</f>
        <v>0</v>
      </c>
      <c r="Q142" s="126"/>
      <c r="R142" s="126"/>
      <c r="S142" s="126"/>
      <c r="T142" s="126"/>
      <c r="U142" s="45"/>
      <c r="V142" s="45"/>
      <c r="W142" s="45"/>
      <c r="X142" s="45"/>
      <c r="Y142" s="45"/>
      <c r="Z142" s="45"/>
      <c r="AA142" s="45"/>
      <c r="AB142" s="45"/>
      <c r="AC142" s="45"/>
      <c r="AD142" s="45"/>
      <c r="AG142" s="70"/>
    </row>
    <row r="143" spans="1:33" ht="15" customHeight="1" thickBot="1" x14ac:dyDescent="0.3">
      <c r="A143" s="69"/>
      <c r="B143" s="39"/>
      <c r="C143" s="39"/>
      <c r="D143" s="39"/>
      <c r="E143" s="39"/>
      <c r="F143" s="39"/>
      <c r="G143" s="39"/>
      <c r="H143" s="39"/>
      <c r="I143" s="39"/>
      <c r="J143" s="39"/>
      <c r="K143" s="39"/>
      <c r="L143" s="39"/>
      <c r="M143" s="39"/>
      <c r="N143" s="39"/>
      <c r="O143" s="40" t="s">
        <v>67</v>
      </c>
      <c r="P143" s="127">
        <f>O88</f>
        <v>450</v>
      </c>
      <c r="Q143" s="127"/>
      <c r="R143" s="127"/>
      <c r="S143" s="127"/>
      <c r="T143" s="127"/>
      <c r="U143" s="45"/>
      <c r="V143" s="45"/>
      <c r="W143" s="45"/>
      <c r="X143" s="45"/>
      <c r="Y143" s="45"/>
      <c r="Z143" s="45"/>
      <c r="AA143" s="45"/>
      <c r="AB143" s="45"/>
      <c r="AC143" s="45"/>
      <c r="AD143" s="45"/>
      <c r="AG143" s="70"/>
    </row>
    <row r="144" spans="1:33" ht="15.75" thickBot="1" x14ac:dyDescent="0.3">
      <c r="A144" s="69"/>
      <c r="B144" s="39"/>
      <c r="C144" s="39"/>
      <c r="D144" s="39"/>
      <c r="E144" s="39"/>
      <c r="F144" s="39"/>
      <c r="G144" s="39"/>
      <c r="H144" s="39"/>
      <c r="I144" s="39"/>
      <c r="J144" s="39"/>
      <c r="K144" s="39"/>
      <c r="L144" s="39"/>
      <c r="M144" s="39"/>
      <c r="N144" s="39"/>
      <c r="O144" s="63" t="s">
        <v>109</v>
      </c>
      <c r="P144" s="110">
        <f>O88-MAX(J129,11)</f>
        <v>439</v>
      </c>
      <c r="Q144" s="111"/>
      <c r="R144" s="111"/>
      <c r="S144" s="111"/>
      <c r="T144" s="112"/>
      <c r="U144" s="45" t="s">
        <v>110</v>
      </c>
      <c r="V144" s="45"/>
      <c r="W144" s="45"/>
      <c r="X144" s="45"/>
      <c r="Y144" s="45"/>
      <c r="Z144" s="45"/>
      <c r="AA144" s="45"/>
      <c r="AB144" s="45"/>
      <c r="AC144" s="45"/>
      <c r="AD144" s="45"/>
      <c r="AG144" s="70"/>
    </row>
    <row r="145" spans="1:33" x14ac:dyDescent="0.25">
      <c r="A145" s="69"/>
      <c r="B145" s="39"/>
      <c r="C145" s="39"/>
      <c r="D145" s="39"/>
      <c r="E145" s="39"/>
      <c r="F145" s="39"/>
      <c r="G145" s="39"/>
      <c r="H145" s="39"/>
      <c r="I145" s="39"/>
      <c r="J145" s="39"/>
      <c r="K145" s="39"/>
      <c r="L145" s="39"/>
      <c r="M145" s="39"/>
      <c r="N145" s="39"/>
      <c r="O145" s="39"/>
      <c r="U145" s="45"/>
      <c r="V145" s="45"/>
      <c r="W145" s="45"/>
      <c r="X145" s="45"/>
      <c r="Y145" s="45"/>
      <c r="Z145" s="45"/>
      <c r="AA145" s="45"/>
      <c r="AB145" s="45"/>
      <c r="AC145" s="45"/>
      <c r="AD145" s="45"/>
      <c r="AG145" s="70"/>
    </row>
    <row r="146" spans="1:33" ht="15" customHeight="1" x14ac:dyDescent="0.25">
      <c r="A146" s="69"/>
      <c r="B146" s="40"/>
      <c r="C146" s="46"/>
      <c r="D146" s="46"/>
      <c r="E146" s="46"/>
      <c r="F146" s="46"/>
      <c r="G146" s="46"/>
      <c r="H146" s="46"/>
      <c r="I146" s="46"/>
      <c r="J146" s="46"/>
      <c r="L146" s="47"/>
      <c r="M146" s="47"/>
      <c r="N146" s="47"/>
      <c r="O146" s="47" t="s">
        <v>70</v>
      </c>
      <c r="P146" s="113">
        <f>P142-P144</f>
        <v>-439</v>
      </c>
      <c r="Q146" s="114"/>
      <c r="R146" s="114"/>
      <c r="S146" s="114"/>
      <c r="T146" s="115"/>
      <c r="U146" s="45"/>
      <c r="V146" s="45"/>
      <c r="W146" s="45"/>
      <c r="X146" s="45"/>
      <c r="Y146" s="45"/>
      <c r="Z146" s="45"/>
      <c r="AA146" s="45"/>
      <c r="AB146" s="45"/>
      <c r="AC146" s="45"/>
      <c r="AD146" s="45"/>
      <c r="AG146" s="70"/>
    </row>
    <row r="147" spans="1:33" x14ac:dyDescent="0.25">
      <c r="A147" s="77"/>
      <c r="B147" s="78"/>
      <c r="C147" s="78"/>
      <c r="D147" s="78"/>
      <c r="E147" s="78"/>
      <c r="F147" s="78"/>
      <c r="G147" s="78"/>
      <c r="H147" s="78"/>
      <c r="I147" s="78"/>
      <c r="J147" s="78"/>
      <c r="K147" s="78"/>
      <c r="L147" s="78"/>
      <c r="M147" s="78"/>
      <c r="N147" s="78"/>
      <c r="O147" s="78"/>
      <c r="P147" s="78"/>
      <c r="Q147" s="78"/>
      <c r="R147" s="78"/>
      <c r="S147" s="78"/>
      <c r="T147" s="78"/>
      <c r="U147" s="79"/>
      <c r="V147" s="79"/>
      <c r="W147" s="79"/>
      <c r="X147" s="79"/>
      <c r="Y147" s="79"/>
      <c r="Z147" s="79"/>
      <c r="AA147" s="79"/>
      <c r="AB147" s="79"/>
      <c r="AC147" s="79"/>
      <c r="AD147" s="79"/>
      <c r="AE147" s="78"/>
      <c r="AF147" s="78"/>
      <c r="AG147" s="80"/>
    </row>
    <row r="151" spans="1:33" ht="15" customHeight="1" x14ac:dyDescent="0.25"/>
    <row r="152" spans="1:33" ht="15" customHeight="1" x14ac:dyDescent="0.25">
      <c r="T152" s="52"/>
      <c r="U152" s="52"/>
      <c r="V152" s="52"/>
      <c r="W152" s="52"/>
      <c r="X152" s="52"/>
      <c r="Y152" s="52"/>
      <c r="Z152" s="52"/>
      <c r="AA152" s="52"/>
      <c r="AB152" s="52"/>
      <c r="AC152" s="52"/>
      <c r="AF152" s="55" t="s">
        <v>111</v>
      </c>
    </row>
    <row r="153" spans="1:33" ht="15" customHeight="1" x14ac:dyDescent="0.25">
      <c r="T153" s="52"/>
      <c r="U153" s="52"/>
      <c r="V153" s="52"/>
      <c r="W153" s="52"/>
      <c r="X153" s="52"/>
      <c r="Y153" s="52"/>
      <c r="Z153" s="52"/>
      <c r="AA153" s="52"/>
      <c r="AB153" s="52"/>
      <c r="AC153" s="52"/>
      <c r="AF153" s="41" t="s">
        <v>112</v>
      </c>
    </row>
    <row r="154" spans="1:33" ht="15" customHeight="1" x14ac:dyDescent="0.25"/>
    <row r="155" spans="1:33" ht="15" customHeight="1" x14ac:dyDescent="0.25"/>
  </sheetData>
  <sheetProtection algorithmName="SHA-512" hashValue="/GqOMcmh6cT+Nsh5K3n7tIQJBM/lWlTBM2yP47WWsdnFBqh8/+neTPiK6qyGZo3LPfiUThgCEUWwDWkeKeGtgQ==" saltValue="Rqs6qPalQBxlAJ8M03mMkg==" spinCount="100000" sheet="1" formatCells="0"/>
  <mergeCells count="280">
    <mergeCell ref="B14:AF14"/>
    <mergeCell ref="B15:AF15"/>
    <mergeCell ref="B16:AF16"/>
    <mergeCell ref="B17:AF17"/>
    <mergeCell ref="B19:F19"/>
    <mergeCell ref="T19:X19"/>
    <mergeCell ref="U2:AF2"/>
    <mergeCell ref="U3:AF3"/>
    <mergeCell ref="G5:AF5"/>
    <mergeCell ref="S7:AF7"/>
    <mergeCell ref="B9:AF9"/>
    <mergeCell ref="C10:E10"/>
    <mergeCell ref="G10:I10"/>
    <mergeCell ref="B39:H39"/>
    <mergeCell ref="J39:P39"/>
    <mergeCell ref="R39:X39"/>
    <mergeCell ref="Z39:AF39"/>
    <mergeCell ref="B48:AF48"/>
    <mergeCell ref="B49:AF49"/>
    <mergeCell ref="B21:H21"/>
    <mergeCell ref="J21:P21"/>
    <mergeCell ref="R21:X21"/>
    <mergeCell ref="Z21:AF21"/>
    <mergeCell ref="B30:H30"/>
    <mergeCell ref="J30:P30"/>
    <mergeCell ref="R30:X30"/>
    <mergeCell ref="Z30:AF30"/>
    <mergeCell ref="AB28:AE28"/>
    <mergeCell ref="AB37:AE37"/>
    <mergeCell ref="AB46:AE46"/>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57:K57"/>
    <mergeCell ref="L57:M57"/>
    <mergeCell ref="N57:P57"/>
    <mergeCell ref="Q57:V57"/>
    <mergeCell ref="W57:AC57"/>
    <mergeCell ref="AD57:AF57"/>
    <mergeCell ref="B56:K56"/>
    <mergeCell ref="L56:M56"/>
    <mergeCell ref="N56:P56"/>
    <mergeCell ref="Q56:V56"/>
    <mergeCell ref="W56:AC56"/>
    <mergeCell ref="AD56:AF56"/>
    <mergeCell ref="B59:K59"/>
    <mergeCell ref="L59:M59"/>
    <mergeCell ref="N59:P59"/>
    <mergeCell ref="Q59:V59"/>
    <mergeCell ref="W59:AC59"/>
    <mergeCell ref="AD59:AF59"/>
    <mergeCell ref="B58:K58"/>
    <mergeCell ref="L58:M58"/>
    <mergeCell ref="N58:P58"/>
    <mergeCell ref="Q58:V58"/>
    <mergeCell ref="W58:AC58"/>
    <mergeCell ref="AD58:AF58"/>
    <mergeCell ref="B61:K61"/>
    <mergeCell ref="L61:M61"/>
    <mergeCell ref="N61:P61"/>
    <mergeCell ref="Q61:V61"/>
    <mergeCell ref="W61:AC61"/>
    <mergeCell ref="AD61:AF61"/>
    <mergeCell ref="B60:K60"/>
    <mergeCell ref="L60:M60"/>
    <mergeCell ref="N60:P60"/>
    <mergeCell ref="Q60:V60"/>
    <mergeCell ref="W60:AC60"/>
    <mergeCell ref="AD60:AF60"/>
    <mergeCell ref="B63:K63"/>
    <mergeCell ref="L63:M63"/>
    <mergeCell ref="N63:P63"/>
    <mergeCell ref="Q63:V63"/>
    <mergeCell ref="W63:AC63"/>
    <mergeCell ref="AD63:AF63"/>
    <mergeCell ref="B62:K62"/>
    <mergeCell ref="L62:M62"/>
    <mergeCell ref="N62:P62"/>
    <mergeCell ref="Q62:V62"/>
    <mergeCell ref="W62:AC62"/>
    <mergeCell ref="AD62:AF62"/>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9:K69"/>
    <mergeCell ref="L69:M69"/>
    <mergeCell ref="N69:P69"/>
    <mergeCell ref="Q69:V69"/>
    <mergeCell ref="W69:AC69"/>
    <mergeCell ref="AD69:AF69"/>
    <mergeCell ref="B68:K68"/>
    <mergeCell ref="L68:M68"/>
    <mergeCell ref="N68:P68"/>
    <mergeCell ref="Q68:V68"/>
    <mergeCell ref="W68:AC68"/>
    <mergeCell ref="AD68:AF68"/>
    <mergeCell ref="B71:K71"/>
    <mergeCell ref="L71:M71"/>
    <mergeCell ref="N71:P71"/>
    <mergeCell ref="Q71:V71"/>
    <mergeCell ref="W71:AC71"/>
    <mergeCell ref="AD71:AF71"/>
    <mergeCell ref="B70:K70"/>
    <mergeCell ref="L70:M70"/>
    <mergeCell ref="N70:P70"/>
    <mergeCell ref="Q70:V70"/>
    <mergeCell ref="W70:AC70"/>
    <mergeCell ref="AD70:AF70"/>
    <mergeCell ref="B73:K73"/>
    <mergeCell ref="L73:M73"/>
    <mergeCell ref="N73:P73"/>
    <mergeCell ref="Q73:V73"/>
    <mergeCell ref="W73:AC73"/>
    <mergeCell ref="AD73:AF73"/>
    <mergeCell ref="B72:K72"/>
    <mergeCell ref="L72:M72"/>
    <mergeCell ref="N72:P72"/>
    <mergeCell ref="Q72:V72"/>
    <mergeCell ref="W72:AC72"/>
    <mergeCell ref="AD72:AF72"/>
    <mergeCell ref="B75:K75"/>
    <mergeCell ref="L75:M75"/>
    <mergeCell ref="N75:P75"/>
    <mergeCell ref="Q75:V75"/>
    <mergeCell ref="W75:AC75"/>
    <mergeCell ref="AD75:AF75"/>
    <mergeCell ref="B74:K74"/>
    <mergeCell ref="L74:M74"/>
    <mergeCell ref="N74:P74"/>
    <mergeCell ref="Q74:V74"/>
    <mergeCell ref="W74:AC74"/>
    <mergeCell ref="AD74:AF74"/>
    <mergeCell ref="O83:S83"/>
    <mergeCell ref="Z83:AE83"/>
    <mergeCell ref="O84:S84"/>
    <mergeCell ref="Z84:AE84"/>
    <mergeCell ref="O85:S85"/>
    <mergeCell ref="Z85:AE86"/>
    <mergeCell ref="B76:AC76"/>
    <mergeCell ref="AD76:AF76"/>
    <mergeCell ref="B78:AF78"/>
    <mergeCell ref="B79:AF79"/>
    <mergeCell ref="B80:AF80"/>
    <mergeCell ref="B81:AF81"/>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B102:E102"/>
    <mergeCell ref="F102:H102"/>
    <mergeCell ref="B103:E103"/>
    <mergeCell ref="F103:H103"/>
    <mergeCell ref="B120:E120"/>
    <mergeCell ref="F120:I120"/>
    <mergeCell ref="J120:K120"/>
    <mergeCell ref="L120:M120"/>
    <mergeCell ref="N120:O120"/>
    <mergeCell ref="P120:AD120"/>
    <mergeCell ref="C111:AD111"/>
    <mergeCell ref="B114:AD114"/>
    <mergeCell ref="B119:AD119"/>
    <mergeCell ref="B121:E121"/>
    <mergeCell ref="F121:I121"/>
    <mergeCell ref="J121:K121"/>
    <mergeCell ref="L121:M121"/>
    <mergeCell ref="N121:O121"/>
    <mergeCell ref="P121:AD121"/>
    <mergeCell ref="P122:AD122"/>
    <mergeCell ref="B123:E123"/>
    <mergeCell ref="F123:I123"/>
    <mergeCell ref="J123:K123"/>
    <mergeCell ref="L123:M123"/>
    <mergeCell ref="N123:O123"/>
    <mergeCell ref="P123:AD123"/>
    <mergeCell ref="B122:E122"/>
    <mergeCell ref="F122:I122"/>
    <mergeCell ref="J122:K122"/>
    <mergeCell ref="L122:M122"/>
    <mergeCell ref="N122:O122"/>
    <mergeCell ref="P124:AD124"/>
    <mergeCell ref="B125:E125"/>
    <mergeCell ref="F125:I125"/>
    <mergeCell ref="J125:K125"/>
    <mergeCell ref="L125:M125"/>
    <mergeCell ref="N125:O125"/>
    <mergeCell ref="P125:AD125"/>
    <mergeCell ref="B124:E124"/>
    <mergeCell ref="F124:I124"/>
    <mergeCell ref="J124:K124"/>
    <mergeCell ref="L124:M124"/>
    <mergeCell ref="N124:O124"/>
    <mergeCell ref="P126:AD126"/>
    <mergeCell ref="B127:E127"/>
    <mergeCell ref="F127:I127"/>
    <mergeCell ref="J127:K127"/>
    <mergeCell ref="L127:M127"/>
    <mergeCell ref="N127:O127"/>
    <mergeCell ref="P127:AD127"/>
    <mergeCell ref="B126:E126"/>
    <mergeCell ref="F126:I126"/>
    <mergeCell ref="J126:K126"/>
    <mergeCell ref="L126:M126"/>
    <mergeCell ref="N126:O126"/>
    <mergeCell ref="P128:AD128"/>
    <mergeCell ref="J129:K129"/>
    <mergeCell ref="L129:M129"/>
    <mergeCell ref="N129:O129"/>
    <mergeCell ref="P129:AD129"/>
    <mergeCell ref="B128:E128"/>
    <mergeCell ref="F128:I128"/>
    <mergeCell ref="J128:K128"/>
    <mergeCell ref="L128:M128"/>
    <mergeCell ref="N128:O128"/>
    <mergeCell ref="J130:K131"/>
    <mergeCell ref="P144:T144"/>
    <mergeCell ref="P146:T146"/>
    <mergeCell ref="B136:AF136"/>
    <mergeCell ref="P138:T138"/>
    <mergeCell ref="P139:T139"/>
    <mergeCell ref="P140:T140"/>
    <mergeCell ref="P142:T142"/>
    <mergeCell ref="P143:T143"/>
    <mergeCell ref="B132:I132"/>
    <mergeCell ref="B133:C133"/>
    <mergeCell ref="D133:E133"/>
    <mergeCell ref="F133:G133"/>
    <mergeCell ref="H133:I133"/>
    <mergeCell ref="B134:C134"/>
    <mergeCell ref="D134:E134"/>
    <mergeCell ref="F134:G134"/>
    <mergeCell ref="H134:I134"/>
  </mergeCells>
  <conditionalFormatting sqref="B7">
    <cfRule type="containsText" dxfId="23" priority="4" operator="containsText" text="X">
      <formula>NOT(ISERROR(SEARCH("X",B7)))</formula>
    </cfRule>
    <cfRule type="containsText" dxfId="22" priority="15" operator="containsText" text="Y">
      <formula>NOT(ISERROR(SEARCH("Y",B7)))</formula>
    </cfRule>
  </conditionalFormatting>
  <conditionalFormatting sqref="O90:S90">
    <cfRule type="cellIs" dxfId="21" priority="12" operator="greaterThan">
      <formula>$Q$54</formula>
    </cfRule>
    <cfRule type="cellIs" dxfId="20" priority="13" operator="between">
      <formula>0</formula>
      <formula>$Q$54</formula>
    </cfRule>
    <cfRule type="cellIs" dxfId="19" priority="14" operator="lessThan">
      <formula>0</formula>
    </cfRule>
  </conditionalFormatting>
  <conditionalFormatting sqref="P146:T146">
    <cfRule type="cellIs" dxfId="18" priority="1" operator="greaterThan">
      <formula>$Q$54</formula>
    </cfRule>
    <cfRule type="cellIs" dxfId="17" priority="2" operator="between">
      <formula>0</formula>
      <formula>$Q$54</formula>
    </cfRule>
    <cfRule type="cellIs" dxfId="16" priority="3" operator="lessThan">
      <formula>0</formula>
    </cfRule>
  </conditionalFormatting>
  <printOptions horizontalCentered="1" verticalCentered="1"/>
  <pageMargins left="0" right="0" top="0" bottom="0" header="0.3" footer="0.3"/>
  <pageSetup paperSize="5" scale="5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708762-86F0-4B97-B169-9AC42E9920DC}">
          <x14:formula1>
            <xm:f>'Data Validation'!$E$2:$E$12</xm:f>
          </x14:formula1>
          <xm:sqref>F121:I128</xm:sqref>
        </x14:dataValidation>
        <x14:dataValidation type="list" allowBlank="1" showInputMessage="1" showErrorMessage="1" xr:uid="{7FE36F97-08A9-4119-8C08-FFA63B42E637}">
          <x14:formula1>
            <xm:f>'Data Validation'!$B$1:$B$208</xm:f>
          </x14:formula1>
          <xm:sqref>U2:AF2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7F0B-A6C4-40D7-857A-EC9F52FF57AF}">
  <sheetPr codeName="Sheet2">
    <tabColor theme="7" tint="0.79998168889431442"/>
    <pageSetUpPr fitToPage="1"/>
  </sheetPr>
  <dimension ref="A1:AH154"/>
  <sheetViews>
    <sheetView zoomScaleNormal="100" workbookViewId="0">
      <selection activeCell="U3" sqref="U3:AF3"/>
    </sheetView>
  </sheetViews>
  <sheetFormatPr defaultColWidth="0" defaultRowHeight="15" zeroHeight="1" x14ac:dyDescent="0.25"/>
  <cols>
    <col min="1" max="1" width="1.28515625" style="258" customWidth="1"/>
    <col min="2" max="32" width="4.42578125" style="258" customWidth="1"/>
    <col min="33" max="33" width="1.28515625" style="258" customWidth="1"/>
    <col min="34" max="34" width="0" style="258" hidden="1" customWidth="1"/>
    <col min="35" max="16384" width="9.140625" style="258" hidden="1"/>
  </cols>
  <sheetData>
    <row r="1" spans="1:33" x14ac:dyDescent="0.25"/>
    <row r="2" spans="1:33" x14ac:dyDescent="0.25">
      <c r="B2" s="259" t="s">
        <v>0</v>
      </c>
      <c r="T2" s="260"/>
      <c r="U2" s="246" t="s">
        <v>1</v>
      </c>
      <c r="V2" s="246"/>
      <c r="W2" s="246"/>
      <c r="X2" s="246"/>
      <c r="Y2" s="246"/>
      <c r="Z2" s="246"/>
      <c r="AA2" s="246"/>
      <c r="AB2" s="246"/>
      <c r="AC2" s="246"/>
      <c r="AD2" s="246"/>
      <c r="AE2" s="246"/>
      <c r="AF2" s="246"/>
    </row>
    <row r="3" spans="1:33" x14ac:dyDescent="0.25">
      <c r="B3" s="259" t="s">
        <v>2</v>
      </c>
      <c r="T3" s="260"/>
      <c r="U3" s="441" t="str">
        <f>VLOOKUP(U2,'Data Validation'!B1:C208,2,FALSE)</f>
        <v>IFARMS Number</v>
      </c>
      <c r="V3" s="441"/>
      <c r="W3" s="441"/>
      <c r="X3" s="441"/>
      <c r="Y3" s="441"/>
      <c r="Z3" s="441"/>
      <c r="AA3" s="441"/>
      <c r="AB3" s="441"/>
      <c r="AC3" s="441"/>
      <c r="AD3" s="441"/>
      <c r="AE3" s="441"/>
      <c r="AF3" s="441"/>
    </row>
    <row r="4" spans="1:33" x14ac:dyDescent="0.25"/>
    <row r="5" spans="1:33" x14ac:dyDescent="0.25">
      <c r="B5" s="261" t="s">
        <v>3</v>
      </c>
      <c r="F5" s="262"/>
      <c r="G5" s="254"/>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row>
    <row r="6" spans="1:33" x14ac:dyDescent="0.25"/>
    <row r="7" spans="1:33" x14ac:dyDescent="0.25">
      <c r="B7" s="11"/>
      <c r="C7" s="261" t="s">
        <v>4</v>
      </c>
      <c r="O7" s="261" t="s">
        <v>5</v>
      </c>
      <c r="P7" s="263"/>
      <c r="Q7" s="263"/>
      <c r="R7" s="263"/>
      <c r="S7" s="264" t="s">
        <v>113</v>
      </c>
      <c r="T7" s="264"/>
      <c r="U7" s="264"/>
      <c r="V7" s="264"/>
      <c r="W7" s="264"/>
      <c r="X7" s="264"/>
      <c r="Y7" s="264"/>
      <c r="Z7" s="264"/>
      <c r="AA7" s="264"/>
      <c r="AB7" s="264"/>
      <c r="AC7" s="264"/>
      <c r="AD7" s="264"/>
      <c r="AE7" s="264"/>
      <c r="AF7" s="264"/>
    </row>
    <row r="8" spans="1:33" x14ac:dyDescent="0.25">
      <c r="O8" s="263"/>
    </row>
    <row r="9" spans="1:33" ht="20.100000000000001" customHeight="1" x14ac:dyDescent="0.25">
      <c r="A9" s="265"/>
      <c r="B9" s="266" t="s">
        <v>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8"/>
      <c r="AG9" s="265"/>
    </row>
    <row r="10" spans="1:33" ht="25.35" customHeight="1" x14ac:dyDescent="0.25">
      <c r="A10" s="265"/>
      <c r="B10" s="1"/>
      <c r="C10" s="269" t="s">
        <v>8</v>
      </c>
      <c r="D10" s="269"/>
      <c r="E10" s="269"/>
      <c r="F10" s="2"/>
      <c r="G10" s="269" t="s">
        <v>9</v>
      </c>
      <c r="H10" s="269"/>
      <c r="I10" s="269"/>
      <c r="J10" s="64"/>
      <c r="K10" s="270" t="s">
        <v>10</v>
      </c>
      <c r="L10" s="271"/>
      <c r="M10" s="271"/>
      <c r="N10" s="271"/>
      <c r="O10" s="271"/>
      <c r="P10" s="271"/>
      <c r="Q10" s="271"/>
      <c r="R10" s="65"/>
      <c r="S10" s="270" t="s">
        <v>11</v>
      </c>
      <c r="T10" s="271"/>
      <c r="U10" s="271"/>
      <c r="V10" s="271"/>
      <c r="W10" s="271"/>
      <c r="X10" s="271"/>
      <c r="Y10" s="271"/>
      <c r="Z10" s="271"/>
      <c r="AA10" s="271"/>
      <c r="AB10" s="271"/>
      <c r="AC10" s="271"/>
      <c r="AD10" s="271"/>
      <c r="AE10" s="271"/>
      <c r="AF10" s="272"/>
      <c r="AG10" s="265"/>
    </row>
    <row r="11" spans="1:33" x14ac:dyDescent="0.25">
      <c r="A11" s="273"/>
      <c r="B11" s="274"/>
      <c r="C11" s="275" t="s">
        <v>12</v>
      </c>
      <c r="D11" s="275"/>
      <c r="E11" s="275"/>
      <c r="F11" s="275"/>
      <c r="G11" s="275" t="s">
        <v>13</v>
      </c>
      <c r="H11" s="275"/>
      <c r="I11" s="275"/>
      <c r="J11" s="275"/>
      <c r="K11" s="271" t="s">
        <v>14</v>
      </c>
      <c r="L11" s="271"/>
      <c r="M11" s="271"/>
      <c r="N11" s="271"/>
      <c r="O11" s="271"/>
      <c r="P11" s="271"/>
      <c r="Q11" s="271"/>
      <c r="R11" s="276"/>
      <c r="S11" s="276" t="s">
        <v>15</v>
      </c>
      <c r="T11" s="271"/>
      <c r="U11" s="271"/>
      <c r="V11" s="271"/>
      <c r="W11" s="271"/>
      <c r="X11" s="271"/>
      <c r="Y11" s="271"/>
      <c r="Z11" s="271"/>
      <c r="AA11" s="271"/>
      <c r="AB11" s="271"/>
      <c r="AC11" s="271"/>
      <c r="AD11" s="271"/>
      <c r="AE11" s="271"/>
      <c r="AF11" s="272"/>
      <c r="AG11" s="273"/>
    </row>
    <row r="12" spans="1:33" x14ac:dyDescent="0.25">
      <c r="B12" s="277"/>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1:33" ht="15.75" x14ac:dyDescent="0.25">
      <c r="A13" s="278"/>
      <c r="B13" s="279" t="s">
        <v>16</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1"/>
      <c r="AA13" s="280"/>
      <c r="AB13" s="280"/>
      <c r="AC13" s="280"/>
      <c r="AD13" s="280"/>
      <c r="AE13" s="280"/>
      <c r="AF13" s="282"/>
      <c r="AG13" s="278"/>
    </row>
    <row r="14" spans="1:33" s="287" customFormat="1" ht="20.100000000000001" customHeight="1" x14ac:dyDescent="0.2">
      <c r="A14" s="283"/>
      <c r="B14" s="284" t="s">
        <v>17</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6"/>
      <c r="AG14" s="283"/>
    </row>
    <row r="15" spans="1:33" s="287" customFormat="1" ht="20.100000000000001" customHeight="1" x14ac:dyDescent="0.2">
      <c r="A15" s="283"/>
      <c r="B15" s="284" t="s">
        <v>18</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6"/>
      <c r="AG15" s="283"/>
    </row>
    <row r="16" spans="1:33" s="287" customFormat="1" ht="20.100000000000001" customHeight="1" x14ac:dyDescent="0.2">
      <c r="A16" s="283"/>
      <c r="B16" s="284" t="s">
        <v>19</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6"/>
      <c r="AG16" s="283"/>
    </row>
    <row r="17" spans="1:33" s="287" customFormat="1" ht="20.100000000000001" customHeight="1" x14ac:dyDescent="0.2">
      <c r="A17" s="283"/>
      <c r="B17" s="288" t="s">
        <v>20</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90"/>
      <c r="AG17" s="283"/>
    </row>
    <row r="18" spans="1:33" x14ac:dyDescent="0.25">
      <c r="A18" s="278"/>
      <c r="B18" s="291"/>
      <c r="C18" s="292"/>
      <c r="D18" s="292"/>
      <c r="E18" s="292"/>
      <c r="F18" s="292"/>
      <c r="G18" s="292"/>
      <c r="H18" s="292"/>
      <c r="I18" s="293"/>
      <c r="J18" s="293"/>
      <c r="K18" s="293"/>
      <c r="L18" s="293"/>
      <c r="M18" s="293"/>
      <c r="N18" s="293"/>
      <c r="O18" s="293"/>
      <c r="P18" s="293"/>
      <c r="Q18" s="293"/>
      <c r="R18" s="293"/>
      <c r="S18" s="293"/>
      <c r="T18" s="293"/>
      <c r="U18" s="293"/>
      <c r="V18" s="293"/>
      <c r="W18" s="293"/>
      <c r="X18" s="293"/>
      <c r="Y18" s="278"/>
      <c r="Z18" s="278"/>
      <c r="AA18" s="278"/>
      <c r="AB18" s="278"/>
      <c r="AC18" s="278"/>
      <c r="AD18" s="278"/>
      <c r="AE18" s="278"/>
      <c r="AF18" s="278"/>
      <c r="AG18" s="278"/>
    </row>
    <row r="19" spans="1:33" x14ac:dyDescent="0.25">
      <c r="A19" s="294"/>
      <c r="B19" s="244"/>
      <c r="C19" s="244"/>
      <c r="D19" s="244"/>
      <c r="E19" s="244"/>
      <c r="F19" s="244"/>
      <c r="G19" s="261" t="s">
        <v>21</v>
      </c>
      <c r="H19" s="294"/>
      <c r="I19" s="294"/>
      <c r="J19" s="294"/>
      <c r="K19" s="294"/>
      <c r="L19" s="294"/>
      <c r="M19" s="294"/>
      <c r="N19" s="294"/>
      <c r="O19" s="294"/>
      <c r="P19" s="294"/>
      <c r="Q19" s="294"/>
      <c r="R19" s="294"/>
      <c r="S19" s="294"/>
      <c r="T19" s="244"/>
      <c r="U19" s="245"/>
      <c r="V19" s="245"/>
      <c r="W19" s="245"/>
      <c r="X19" s="245"/>
      <c r="Y19" s="261" t="s">
        <v>22</v>
      </c>
      <c r="Z19" s="294"/>
      <c r="AA19" s="294"/>
      <c r="AB19" s="294"/>
      <c r="AC19" s="294"/>
      <c r="AD19" s="294"/>
      <c r="AE19" s="294"/>
      <c r="AF19" s="294"/>
      <c r="AG19" s="294"/>
    </row>
    <row r="20" spans="1:33" x14ac:dyDescent="0.25">
      <c r="W20" s="72"/>
      <c r="X20" s="72"/>
      <c r="Y20" s="295"/>
    </row>
    <row r="21" spans="1:33" x14ac:dyDescent="0.25">
      <c r="A21" s="72"/>
      <c r="B21" s="296" t="s">
        <v>23</v>
      </c>
      <c r="C21" s="297"/>
      <c r="D21" s="297"/>
      <c r="E21" s="297"/>
      <c r="F21" s="297"/>
      <c r="G21" s="297"/>
      <c r="H21" s="298"/>
      <c r="I21" s="71"/>
      <c r="J21" s="299" t="s">
        <v>24</v>
      </c>
      <c r="K21" s="300"/>
      <c r="L21" s="300"/>
      <c r="M21" s="300"/>
      <c r="N21" s="300"/>
      <c r="O21" s="300"/>
      <c r="P21" s="300"/>
      <c r="Q21" s="72"/>
      <c r="R21" s="296" t="s">
        <v>25</v>
      </c>
      <c r="S21" s="301"/>
      <c r="T21" s="301"/>
      <c r="U21" s="301"/>
      <c r="V21" s="301"/>
      <c r="W21" s="301"/>
      <c r="X21" s="302"/>
      <c r="Y21" s="72"/>
      <c r="Z21" s="299" t="s">
        <v>26</v>
      </c>
      <c r="AA21" s="299"/>
      <c r="AB21" s="299"/>
      <c r="AC21" s="299"/>
      <c r="AD21" s="299"/>
      <c r="AE21" s="299"/>
      <c r="AF21" s="299"/>
      <c r="AG21" s="72"/>
    </row>
    <row r="22" spans="1:33" x14ac:dyDescent="0.25">
      <c r="A22" s="72"/>
      <c r="B22" s="303" t="s">
        <v>27</v>
      </c>
      <c r="C22" s="303" t="s">
        <v>28</v>
      </c>
      <c r="D22" s="303" t="s">
        <v>29</v>
      </c>
      <c r="E22" s="303" t="s">
        <v>30</v>
      </c>
      <c r="F22" s="303" t="s">
        <v>29</v>
      </c>
      <c r="G22" s="303" t="s">
        <v>31</v>
      </c>
      <c r="H22" s="303" t="s">
        <v>27</v>
      </c>
      <c r="I22" s="71"/>
      <c r="J22" s="303" t="s">
        <v>27</v>
      </c>
      <c r="K22" s="303" t="s">
        <v>28</v>
      </c>
      <c r="L22" s="303" t="s">
        <v>29</v>
      </c>
      <c r="M22" s="303" t="s">
        <v>30</v>
      </c>
      <c r="N22" s="303" t="s">
        <v>29</v>
      </c>
      <c r="O22" s="303" t="s">
        <v>31</v>
      </c>
      <c r="P22" s="303" t="s">
        <v>27</v>
      </c>
      <c r="Q22" s="72"/>
      <c r="R22" s="303" t="s">
        <v>27</v>
      </c>
      <c r="S22" s="303" t="s">
        <v>28</v>
      </c>
      <c r="T22" s="303" t="s">
        <v>29</v>
      </c>
      <c r="U22" s="303" t="s">
        <v>30</v>
      </c>
      <c r="V22" s="303" t="s">
        <v>29</v>
      </c>
      <c r="W22" s="303" t="s">
        <v>31</v>
      </c>
      <c r="X22" s="303" t="s">
        <v>27</v>
      </c>
      <c r="Y22" s="72"/>
      <c r="Z22" s="304" t="s">
        <v>27</v>
      </c>
      <c r="AA22" s="304" t="s">
        <v>28</v>
      </c>
      <c r="AB22" s="304" t="s">
        <v>29</v>
      </c>
      <c r="AC22" s="304" t="s">
        <v>30</v>
      </c>
      <c r="AD22" s="304" t="s">
        <v>29</v>
      </c>
      <c r="AE22" s="305" t="s">
        <v>31</v>
      </c>
      <c r="AF22" s="303" t="s">
        <v>27</v>
      </c>
      <c r="AG22" s="72"/>
    </row>
    <row r="23" spans="1:33" x14ac:dyDescent="0.25">
      <c r="A23" s="72"/>
      <c r="B23" s="2"/>
      <c r="C23" s="1"/>
      <c r="D23" s="1">
        <v>1</v>
      </c>
      <c r="E23" s="1">
        <v>2</v>
      </c>
      <c r="F23" s="1">
        <v>3</v>
      </c>
      <c r="G23" s="2">
        <v>4</v>
      </c>
      <c r="H23" s="2">
        <v>5</v>
      </c>
      <c r="I23" s="71"/>
      <c r="J23" s="2"/>
      <c r="K23" s="1"/>
      <c r="L23" s="1"/>
      <c r="M23" s="1"/>
      <c r="N23" s="1"/>
      <c r="O23" s="1">
        <v>1</v>
      </c>
      <c r="P23" s="2">
        <v>2</v>
      </c>
      <c r="Q23" s="72"/>
      <c r="R23" s="2"/>
      <c r="S23" s="2">
        <v>1</v>
      </c>
      <c r="T23" s="1">
        <v>2</v>
      </c>
      <c r="U23" s="1">
        <v>3</v>
      </c>
      <c r="V23" s="1">
        <v>4</v>
      </c>
      <c r="W23" s="1">
        <v>5</v>
      </c>
      <c r="X23" s="2">
        <v>6</v>
      </c>
      <c r="Y23" s="72"/>
      <c r="Z23" s="2"/>
      <c r="AA23" s="1"/>
      <c r="AB23" s="1"/>
      <c r="AC23" s="1">
        <v>1</v>
      </c>
      <c r="AD23" s="1">
        <v>2</v>
      </c>
      <c r="AE23" s="1">
        <v>3</v>
      </c>
      <c r="AF23" s="2">
        <v>4</v>
      </c>
      <c r="AG23" s="72"/>
    </row>
    <row r="24" spans="1:33" x14ac:dyDescent="0.25">
      <c r="A24" s="72"/>
      <c r="B24" s="2">
        <v>6</v>
      </c>
      <c r="C24" s="1">
        <v>7</v>
      </c>
      <c r="D24" s="1">
        <v>8</v>
      </c>
      <c r="E24" s="1">
        <v>9</v>
      </c>
      <c r="F24" s="1">
        <v>10</v>
      </c>
      <c r="G24" s="1">
        <v>11</v>
      </c>
      <c r="H24" s="2">
        <v>12</v>
      </c>
      <c r="I24" s="71"/>
      <c r="J24" s="2">
        <v>3</v>
      </c>
      <c r="K24" s="1">
        <v>4</v>
      </c>
      <c r="L24" s="1">
        <v>5</v>
      </c>
      <c r="M24" s="1">
        <v>6</v>
      </c>
      <c r="N24" s="1">
        <v>7</v>
      </c>
      <c r="O24" s="1">
        <v>8</v>
      </c>
      <c r="P24" s="2">
        <v>9</v>
      </c>
      <c r="Q24" s="72"/>
      <c r="R24" s="2">
        <v>7</v>
      </c>
      <c r="S24" s="1">
        <v>8</v>
      </c>
      <c r="T24" s="1">
        <v>9</v>
      </c>
      <c r="U24" s="1">
        <v>10</v>
      </c>
      <c r="V24" s="1">
        <v>11</v>
      </c>
      <c r="W24" s="1">
        <v>12</v>
      </c>
      <c r="X24" s="2">
        <v>13</v>
      </c>
      <c r="Y24" s="72"/>
      <c r="Z24" s="2">
        <v>5</v>
      </c>
      <c r="AA24" s="1">
        <v>6</v>
      </c>
      <c r="AB24" s="1">
        <v>7</v>
      </c>
      <c r="AC24" s="1">
        <v>8</v>
      </c>
      <c r="AD24" s="1">
        <v>9</v>
      </c>
      <c r="AE24" s="1">
        <v>10</v>
      </c>
      <c r="AF24" s="2">
        <v>11</v>
      </c>
      <c r="AG24" s="72"/>
    </row>
    <row r="25" spans="1:33" x14ac:dyDescent="0.25">
      <c r="A25" s="72"/>
      <c r="B25" s="2">
        <v>13</v>
      </c>
      <c r="C25" s="1">
        <v>14</v>
      </c>
      <c r="D25" s="1">
        <v>15</v>
      </c>
      <c r="E25" s="1">
        <v>16</v>
      </c>
      <c r="F25" s="1">
        <v>17</v>
      </c>
      <c r="G25" s="1">
        <v>18</v>
      </c>
      <c r="H25" s="2">
        <v>19</v>
      </c>
      <c r="I25" s="72"/>
      <c r="J25" s="2">
        <v>10</v>
      </c>
      <c r="K25" s="1">
        <v>11</v>
      </c>
      <c r="L25" s="1">
        <v>12</v>
      </c>
      <c r="M25" s="1">
        <v>13</v>
      </c>
      <c r="N25" s="1">
        <v>14</v>
      </c>
      <c r="O25" s="1">
        <v>15</v>
      </c>
      <c r="P25" s="2">
        <v>16</v>
      </c>
      <c r="Q25" s="72"/>
      <c r="R25" s="2">
        <v>14</v>
      </c>
      <c r="S25" s="1">
        <v>15</v>
      </c>
      <c r="T25" s="1">
        <v>16</v>
      </c>
      <c r="U25" s="1">
        <v>17</v>
      </c>
      <c r="V25" s="1">
        <v>18</v>
      </c>
      <c r="W25" s="1">
        <v>19</v>
      </c>
      <c r="X25" s="2">
        <v>20</v>
      </c>
      <c r="Y25" s="72"/>
      <c r="Z25" s="2">
        <v>12</v>
      </c>
      <c r="AA25" s="2">
        <v>13</v>
      </c>
      <c r="AB25" s="1">
        <v>14</v>
      </c>
      <c r="AC25" s="1">
        <v>15</v>
      </c>
      <c r="AD25" s="1">
        <v>16</v>
      </c>
      <c r="AE25" s="1">
        <v>17</v>
      </c>
      <c r="AF25" s="2">
        <v>18</v>
      </c>
      <c r="AG25" s="72"/>
    </row>
    <row r="26" spans="1:33" x14ac:dyDescent="0.25">
      <c r="A26" s="72"/>
      <c r="B26" s="2">
        <v>20</v>
      </c>
      <c r="C26" s="1">
        <v>21</v>
      </c>
      <c r="D26" s="1">
        <v>22</v>
      </c>
      <c r="E26" s="1">
        <v>23</v>
      </c>
      <c r="F26" s="1">
        <v>24</v>
      </c>
      <c r="G26" s="1">
        <v>25</v>
      </c>
      <c r="H26" s="2">
        <v>26</v>
      </c>
      <c r="I26" s="72"/>
      <c r="J26" s="2">
        <v>17</v>
      </c>
      <c r="K26" s="1">
        <v>18</v>
      </c>
      <c r="L26" s="1">
        <v>19</v>
      </c>
      <c r="M26" s="1">
        <v>20</v>
      </c>
      <c r="N26" s="1">
        <v>21</v>
      </c>
      <c r="O26" s="1">
        <v>22</v>
      </c>
      <c r="P26" s="2">
        <v>23</v>
      </c>
      <c r="Q26" s="72"/>
      <c r="R26" s="2">
        <v>21</v>
      </c>
      <c r="S26" s="1">
        <v>22</v>
      </c>
      <c r="T26" s="1">
        <v>23</v>
      </c>
      <c r="U26" s="1">
        <v>24</v>
      </c>
      <c r="V26" s="1">
        <v>25</v>
      </c>
      <c r="W26" s="1">
        <v>26</v>
      </c>
      <c r="X26" s="2">
        <v>27</v>
      </c>
      <c r="Y26" s="72"/>
      <c r="Z26" s="2">
        <v>19</v>
      </c>
      <c r="AA26" s="1">
        <v>20</v>
      </c>
      <c r="AB26" s="1">
        <v>21</v>
      </c>
      <c r="AC26" s="1">
        <v>22</v>
      </c>
      <c r="AD26" s="1">
        <v>23</v>
      </c>
      <c r="AE26" s="1">
        <v>24</v>
      </c>
      <c r="AF26" s="2">
        <v>25</v>
      </c>
      <c r="AG26" s="72"/>
    </row>
    <row r="27" spans="1:33" ht="15.75" thickBot="1" x14ac:dyDescent="0.3">
      <c r="A27" s="72"/>
      <c r="B27" s="2">
        <v>27</v>
      </c>
      <c r="C27" s="1">
        <v>28</v>
      </c>
      <c r="D27" s="1">
        <v>29</v>
      </c>
      <c r="E27" s="1">
        <v>30</v>
      </c>
      <c r="F27" s="1">
        <v>31</v>
      </c>
      <c r="G27" s="1"/>
      <c r="H27" s="3"/>
      <c r="I27" s="72"/>
      <c r="J27" s="2">
        <v>24</v>
      </c>
      <c r="K27" s="1">
        <v>25</v>
      </c>
      <c r="L27" s="1">
        <v>26</v>
      </c>
      <c r="M27" s="1">
        <v>27</v>
      </c>
      <c r="N27" s="1">
        <v>28</v>
      </c>
      <c r="O27" s="1">
        <v>29</v>
      </c>
      <c r="P27" s="3">
        <v>30</v>
      </c>
      <c r="Q27" s="72"/>
      <c r="R27" s="2">
        <v>28</v>
      </c>
      <c r="S27" s="1">
        <v>29</v>
      </c>
      <c r="T27" s="1">
        <v>30</v>
      </c>
      <c r="U27" s="1"/>
      <c r="V27" s="1"/>
      <c r="W27" s="1"/>
      <c r="X27" s="3"/>
      <c r="Y27" s="72"/>
      <c r="Z27" s="2">
        <v>26</v>
      </c>
      <c r="AA27" s="1">
        <v>27</v>
      </c>
      <c r="AB27" s="1">
        <v>28</v>
      </c>
      <c r="AC27" s="1">
        <v>29</v>
      </c>
      <c r="AD27" s="1">
        <v>30</v>
      </c>
      <c r="AE27" s="1">
        <v>31</v>
      </c>
      <c r="AF27" s="3"/>
      <c r="AG27" s="72"/>
    </row>
    <row r="28" spans="1:33" ht="15.75" customHeight="1" thickBot="1" x14ac:dyDescent="0.3">
      <c r="A28" s="72"/>
      <c r="B28" s="2"/>
      <c r="C28" s="1"/>
      <c r="D28" s="1"/>
      <c r="E28" s="1"/>
      <c r="F28" s="1"/>
      <c r="G28" s="4" t="s">
        <v>32</v>
      </c>
      <c r="H28" s="5"/>
      <c r="I28" s="73"/>
      <c r="J28" s="2">
        <v>31</v>
      </c>
      <c r="K28" s="1"/>
      <c r="L28" s="1"/>
      <c r="M28" s="1"/>
      <c r="N28" s="1"/>
      <c r="O28" s="4" t="s">
        <v>32</v>
      </c>
      <c r="P28" s="5"/>
      <c r="Q28" s="72"/>
      <c r="R28" s="2"/>
      <c r="S28" s="1"/>
      <c r="T28" s="1"/>
      <c r="U28" s="1"/>
      <c r="V28" s="1"/>
      <c r="W28" s="4" t="s">
        <v>32</v>
      </c>
      <c r="X28" s="5"/>
      <c r="Y28" s="72"/>
      <c r="Z28" s="2"/>
      <c r="AA28" s="1"/>
      <c r="AB28" s="237" t="s">
        <v>32</v>
      </c>
      <c r="AC28" s="238"/>
      <c r="AD28" s="238"/>
      <c r="AE28" s="239"/>
      <c r="AF28" s="5"/>
      <c r="AG28" s="72"/>
    </row>
    <row r="29" spans="1:33" x14ac:dyDescent="0.25">
      <c r="A29" s="72"/>
      <c r="B29" s="72"/>
      <c r="C29" s="72"/>
      <c r="D29" s="72"/>
      <c r="E29" s="72"/>
      <c r="F29" s="72"/>
      <c r="G29" s="73"/>
      <c r="H29" s="73"/>
      <c r="I29" s="73"/>
      <c r="J29" s="73"/>
      <c r="K29" s="73"/>
      <c r="L29" s="73"/>
      <c r="M29" s="73"/>
      <c r="N29" s="72"/>
      <c r="O29" s="72"/>
      <c r="P29" s="72"/>
      <c r="Q29" s="72"/>
      <c r="R29" s="72"/>
      <c r="S29" s="72"/>
      <c r="T29" s="72"/>
      <c r="U29" s="72"/>
      <c r="V29" s="72"/>
      <c r="W29" s="72"/>
      <c r="X29" s="72"/>
      <c r="Y29" s="72"/>
      <c r="Z29" s="72"/>
      <c r="AA29" s="72"/>
      <c r="AB29" s="72"/>
      <c r="AC29" s="72"/>
      <c r="AD29" s="72"/>
      <c r="AE29" s="72"/>
      <c r="AF29" s="72"/>
      <c r="AG29" s="72"/>
    </row>
    <row r="30" spans="1:33" x14ac:dyDescent="0.25">
      <c r="A30" s="72"/>
      <c r="B30" s="299" t="s">
        <v>33</v>
      </c>
      <c r="C30" s="264"/>
      <c r="D30" s="264"/>
      <c r="E30" s="264"/>
      <c r="F30" s="264"/>
      <c r="G30" s="264"/>
      <c r="H30" s="264"/>
      <c r="I30" s="72"/>
      <c r="J30" s="296" t="s">
        <v>34</v>
      </c>
      <c r="K30" s="306"/>
      <c r="L30" s="306"/>
      <c r="M30" s="306"/>
      <c r="N30" s="306"/>
      <c r="O30" s="306"/>
      <c r="P30" s="307"/>
      <c r="Q30" s="72"/>
      <c r="R30" s="296" t="s">
        <v>35</v>
      </c>
      <c r="S30" s="306"/>
      <c r="T30" s="306"/>
      <c r="U30" s="306"/>
      <c r="V30" s="306"/>
      <c r="W30" s="306"/>
      <c r="X30" s="307"/>
      <c r="Y30" s="72"/>
      <c r="Z30" s="296" t="s">
        <v>36</v>
      </c>
      <c r="AA30" s="306"/>
      <c r="AB30" s="306"/>
      <c r="AC30" s="306"/>
      <c r="AD30" s="306"/>
      <c r="AE30" s="306"/>
      <c r="AF30" s="307"/>
      <c r="AG30" s="72"/>
    </row>
    <row r="31" spans="1:33" x14ac:dyDescent="0.25">
      <c r="A31" s="72"/>
      <c r="B31" s="303" t="s">
        <v>27</v>
      </c>
      <c r="C31" s="303" t="s">
        <v>28</v>
      </c>
      <c r="D31" s="303" t="s">
        <v>29</v>
      </c>
      <c r="E31" s="303" t="s">
        <v>30</v>
      </c>
      <c r="F31" s="303" t="s">
        <v>29</v>
      </c>
      <c r="G31" s="303" t="s">
        <v>31</v>
      </c>
      <c r="H31" s="303" t="s">
        <v>27</v>
      </c>
      <c r="I31" s="72"/>
      <c r="J31" s="303" t="s">
        <v>27</v>
      </c>
      <c r="K31" s="303" t="s">
        <v>28</v>
      </c>
      <c r="L31" s="303" t="s">
        <v>29</v>
      </c>
      <c r="M31" s="303" t="s">
        <v>30</v>
      </c>
      <c r="N31" s="303" t="s">
        <v>29</v>
      </c>
      <c r="O31" s="303" t="s">
        <v>31</v>
      </c>
      <c r="P31" s="303" t="s">
        <v>27</v>
      </c>
      <c r="Q31" s="72"/>
      <c r="R31" s="303" t="s">
        <v>27</v>
      </c>
      <c r="S31" s="303" t="s">
        <v>28</v>
      </c>
      <c r="T31" s="303" t="s">
        <v>29</v>
      </c>
      <c r="U31" s="303" t="s">
        <v>30</v>
      </c>
      <c r="V31" s="303" t="s">
        <v>29</v>
      </c>
      <c r="W31" s="303" t="s">
        <v>31</v>
      </c>
      <c r="X31" s="303" t="s">
        <v>27</v>
      </c>
      <c r="Y31" s="72"/>
      <c r="Z31" s="304" t="s">
        <v>27</v>
      </c>
      <c r="AA31" s="304" t="s">
        <v>28</v>
      </c>
      <c r="AB31" s="304" t="s">
        <v>29</v>
      </c>
      <c r="AC31" s="304" t="s">
        <v>30</v>
      </c>
      <c r="AD31" s="304" t="s">
        <v>29</v>
      </c>
      <c r="AE31" s="305" t="s">
        <v>31</v>
      </c>
      <c r="AF31" s="303" t="s">
        <v>27</v>
      </c>
      <c r="AG31" s="72"/>
    </row>
    <row r="32" spans="1:33" x14ac:dyDescent="0.25">
      <c r="A32" s="72"/>
      <c r="B32" s="2"/>
      <c r="C32" s="1"/>
      <c r="D32" s="1"/>
      <c r="E32" s="1"/>
      <c r="F32" s="1"/>
      <c r="G32" s="1"/>
      <c r="H32" s="2">
        <v>1</v>
      </c>
      <c r="I32" s="72"/>
      <c r="J32" s="2"/>
      <c r="K32" s="1">
        <v>1</v>
      </c>
      <c r="L32" s="1">
        <v>2</v>
      </c>
      <c r="M32" s="1">
        <v>3</v>
      </c>
      <c r="N32" s="1">
        <v>4</v>
      </c>
      <c r="O32" s="1">
        <v>5</v>
      </c>
      <c r="P32" s="2">
        <v>6</v>
      </c>
      <c r="Q32" s="72"/>
      <c r="R32" s="2"/>
      <c r="S32" s="1"/>
      <c r="T32" s="1"/>
      <c r="U32" s="1"/>
      <c r="V32" s="2">
        <v>1</v>
      </c>
      <c r="W32" s="1">
        <v>2</v>
      </c>
      <c r="X32" s="2">
        <v>3</v>
      </c>
      <c r="Y32" s="72"/>
      <c r="Z32" s="2">
        <v>1</v>
      </c>
      <c r="AA32" s="1">
        <v>2</v>
      </c>
      <c r="AB32" s="1">
        <v>3</v>
      </c>
      <c r="AC32" s="1">
        <v>4</v>
      </c>
      <c r="AD32" s="1">
        <v>5</v>
      </c>
      <c r="AE32" s="1">
        <v>6</v>
      </c>
      <c r="AF32" s="2">
        <v>7</v>
      </c>
      <c r="AG32" s="72"/>
    </row>
    <row r="33" spans="1:33" x14ac:dyDescent="0.25">
      <c r="A33" s="72"/>
      <c r="B33" s="2">
        <v>2</v>
      </c>
      <c r="C33" s="1">
        <v>3</v>
      </c>
      <c r="D33" s="1">
        <v>4</v>
      </c>
      <c r="E33" s="1">
        <v>5</v>
      </c>
      <c r="F33" s="1">
        <v>6</v>
      </c>
      <c r="G33" s="1">
        <v>7</v>
      </c>
      <c r="H33" s="2">
        <v>8</v>
      </c>
      <c r="I33" s="72"/>
      <c r="J33" s="2">
        <v>7</v>
      </c>
      <c r="K33" s="1">
        <v>8</v>
      </c>
      <c r="L33" s="1">
        <v>9</v>
      </c>
      <c r="M33" s="1">
        <v>10</v>
      </c>
      <c r="N33" s="1">
        <v>11</v>
      </c>
      <c r="O33" s="1">
        <v>12</v>
      </c>
      <c r="P33" s="2">
        <v>13</v>
      </c>
      <c r="Q33" s="72"/>
      <c r="R33" s="2">
        <v>4</v>
      </c>
      <c r="S33" s="1">
        <v>5</v>
      </c>
      <c r="T33" s="1">
        <v>6</v>
      </c>
      <c r="U33" s="1">
        <v>7</v>
      </c>
      <c r="V33" s="1">
        <v>8</v>
      </c>
      <c r="W33" s="1">
        <v>9</v>
      </c>
      <c r="X33" s="2">
        <v>10</v>
      </c>
      <c r="Y33" s="72"/>
      <c r="Z33" s="2">
        <v>8</v>
      </c>
      <c r="AA33" s="1">
        <v>9</v>
      </c>
      <c r="AB33" s="1">
        <v>10</v>
      </c>
      <c r="AC33" s="1">
        <v>11</v>
      </c>
      <c r="AD33" s="1">
        <v>12</v>
      </c>
      <c r="AE33" s="1">
        <v>13</v>
      </c>
      <c r="AF33" s="2">
        <v>14</v>
      </c>
      <c r="AG33" s="72"/>
    </row>
    <row r="34" spans="1:33" x14ac:dyDescent="0.25">
      <c r="A34" s="72"/>
      <c r="B34" s="2">
        <v>9</v>
      </c>
      <c r="C34" s="1">
        <v>10</v>
      </c>
      <c r="D34" s="2">
        <v>11</v>
      </c>
      <c r="E34" s="1">
        <v>12</v>
      </c>
      <c r="F34" s="1">
        <v>13</v>
      </c>
      <c r="G34" s="1">
        <v>14</v>
      </c>
      <c r="H34" s="2">
        <v>15</v>
      </c>
      <c r="I34" s="72"/>
      <c r="J34" s="2">
        <v>14</v>
      </c>
      <c r="K34" s="1">
        <v>15</v>
      </c>
      <c r="L34" s="1">
        <v>16</v>
      </c>
      <c r="M34" s="1">
        <v>17</v>
      </c>
      <c r="N34" s="1">
        <v>18</v>
      </c>
      <c r="O34" s="1">
        <v>19</v>
      </c>
      <c r="P34" s="2">
        <v>20</v>
      </c>
      <c r="Q34" s="72"/>
      <c r="R34" s="2">
        <v>11</v>
      </c>
      <c r="S34" s="1">
        <v>12</v>
      </c>
      <c r="T34" s="1">
        <v>13</v>
      </c>
      <c r="U34" s="1">
        <v>14</v>
      </c>
      <c r="V34" s="1">
        <v>15</v>
      </c>
      <c r="W34" s="1">
        <v>16</v>
      </c>
      <c r="X34" s="2">
        <v>17</v>
      </c>
      <c r="Y34" s="72"/>
      <c r="Z34" s="2">
        <v>15</v>
      </c>
      <c r="AA34" s="2">
        <v>16</v>
      </c>
      <c r="AB34" s="1">
        <v>17</v>
      </c>
      <c r="AC34" s="1">
        <v>18</v>
      </c>
      <c r="AD34" s="1">
        <v>19</v>
      </c>
      <c r="AE34" s="1">
        <v>20</v>
      </c>
      <c r="AF34" s="2">
        <v>21</v>
      </c>
      <c r="AG34" s="72"/>
    </row>
    <row r="35" spans="1:33" x14ac:dyDescent="0.25">
      <c r="A35" s="72"/>
      <c r="B35" s="2">
        <v>16</v>
      </c>
      <c r="C35" s="1">
        <v>17</v>
      </c>
      <c r="D35" s="1">
        <v>18</v>
      </c>
      <c r="E35" s="1">
        <v>19</v>
      </c>
      <c r="F35" s="1">
        <v>20</v>
      </c>
      <c r="G35" s="1">
        <v>21</v>
      </c>
      <c r="H35" s="2">
        <v>22</v>
      </c>
      <c r="I35" s="72"/>
      <c r="J35" s="2">
        <v>21</v>
      </c>
      <c r="K35" s="1">
        <v>22</v>
      </c>
      <c r="L35" s="1">
        <v>23</v>
      </c>
      <c r="M35" s="1">
        <v>24</v>
      </c>
      <c r="N35" s="2">
        <v>25</v>
      </c>
      <c r="O35" s="1">
        <v>26</v>
      </c>
      <c r="P35" s="2">
        <v>27</v>
      </c>
      <c r="Q35" s="72"/>
      <c r="R35" s="2">
        <v>18</v>
      </c>
      <c r="S35" s="2">
        <v>19</v>
      </c>
      <c r="T35" s="1">
        <v>20</v>
      </c>
      <c r="U35" s="1">
        <v>21</v>
      </c>
      <c r="V35" s="1">
        <v>22</v>
      </c>
      <c r="W35" s="1">
        <v>23</v>
      </c>
      <c r="X35" s="2">
        <v>24</v>
      </c>
      <c r="Y35" s="72"/>
      <c r="Z35" s="2">
        <v>22</v>
      </c>
      <c r="AA35" s="1">
        <v>23</v>
      </c>
      <c r="AB35" s="1">
        <v>24</v>
      </c>
      <c r="AC35" s="1">
        <v>25</v>
      </c>
      <c r="AD35" s="1">
        <v>26</v>
      </c>
      <c r="AE35" s="1">
        <v>27</v>
      </c>
      <c r="AF35" s="2">
        <v>28</v>
      </c>
      <c r="AG35" s="72"/>
    </row>
    <row r="36" spans="1:33" ht="15.75" thickBot="1" x14ac:dyDescent="0.3">
      <c r="A36" s="72"/>
      <c r="B36" s="2">
        <v>23</v>
      </c>
      <c r="C36" s="1">
        <v>24</v>
      </c>
      <c r="D36" s="1">
        <v>25</v>
      </c>
      <c r="E36" s="1">
        <v>26</v>
      </c>
      <c r="F36" s="2">
        <v>27</v>
      </c>
      <c r="G36" s="1">
        <v>28</v>
      </c>
      <c r="H36" s="3">
        <v>29</v>
      </c>
      <c r="I36" s="72"/>
      <c r="J36" s="2">
        <v>28</v>
      </c>
      <c r="K36" s="1">
        <v>29</v>
      </c>
      <c r="L36" s="1">
        <v>30</v>
      </c>
      <c r="M36" s="1">
        <v>31</v>
      </c>
      <c r="N36" s="1"/>
      <c r="O36" s="1"/>
      <c r="P36" s="3"/>
      <c r="Q36" s="72"/>
      <c r="R36" s="2">
        <v>25</v>
      </c>
      <c r="S36" s="1">
        <v>26</v>
      </c>
      <c r="T36" s="1">
        <v>27</v>
      </c>
      <c r="U36" s="1">
        <v>28</v>
      </c>
      <c r="V36" s="1">
        <v>29</v>
      </c>
      <c r="W36" s="1">
        <v>30</v>
      </c>
      <c r="X36" s="3">
        <v>31</v>
      </c>
      <c r="Y36" s="72"/>
      <c r="Z36" s="2"/>
      <c r="AA36" s="1"/>
      <c r="AB36" s="1"/>
      <c r="AC36" s="1"/>
      <c r="AD36" s="1"/>
      <c r="AE36" s="1"/>
      <c r="AF36" s="3"/>
      <c r="AG36" s="72"/>
    </row>
    <row r="37" spans="1:33" ht="15.75" thickBot="1" x14ac:dyDescent="0.3">
      <c r="A37" s="72"/>
      <c r="B37" s="2">
        <v>30</v>
      </c>
      <c r="C37" s="1"/>
      <c r="D37" s="1"/>
      <c r="E37" s="1"/>
      <c r="F37" s="1"/>
      <c r="G37" s="4" t="s">
        <v>32</v>
      </c>
      <c r="H37" s="5"/>
      <c r="I37" s="72"/>
      <c r="J37" s="2"/>
      <c r="K37" s="1"/>
      <c r="L37" s="1"/>
      <c r="M37" s="1"/>
      <c r="N37" s="1"/>
      <c r="O37" s="4" t="s">
        <v>32</v>
      </c>
      <c r="P37" s="5"/>
      <c r="Q37" s="72"/>
      <c r="R37" s="2"/>
      <c r="S37" s="1"/>
      <c r="T37" s="1"/>
      <c r="U37" s="1"/>
      <c r="V37" s="1"/>
      <c r="W37" s="4" t="s">
        <v>32</v>
      </c>
      <c r="X37" s="5"/>
      <c r="Y37" s="72"/>
      <c r="Z37" s="2"/>
      <c r="AA37" s="1"/>
      <c r="AB37" s="237" t="s">
        <v>32</v>
      </c>
      <c r="AC37" s="238"/>
      <c r="AD37" s="238"/>
      <c r="AE37" s="239"/>
      <c r="AF37" s="5"/>
      <c r="AG37" s="72"/>
    </row>
    <row r="38" spans="1:33" x14ac:dyDescent="0.2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spans="1:33" x14ac:dyDescent="0.25">
      <c r="A39" s="72"/>
      <c r="B39" s="299" t="s">
        <v>37</v>
      </c>
      <c r="C39" s="300"/>
      <c r="D39" s="300"/>
      <c r="E39" s="300"/>
      <c r="F39" s="300"/>
      <c r="G39" s="300"/>
      <c r="H39" s="300"/>
      <c r="I39" s="72"/>
      <c r="J39" s="296" t="s">
        <v>38</v>
      </c>
      <c r="K39" s="301"/>
      <c r="L39" s="301"/>
      <c r="M39" s="301"/>
      <c r="N39" s="301"/>
      <c r="O39" s="301"/>
      <c r="P39" s="302"/>
      <c r="Q39" s="72"/>
      <c r="R39" s="296" t="s">
        <v>39</v>
      </c>
      <c r="S39" s="301"/>
      <c r="T39" s="301"/>
      <c r="U39" s="301"/>
      <c r="V39" s="301"/>
      <c r="W39" s="301"/>
      <c r="X39" s="302"/>
      <c r="Y39" s="72"/>
      <c r="Z39" s="296" t="s">
        <v>40</v>
      </c>
      <c r="AA39" s="301"/>
      <c r="AB39" s="301"/>
      <c r="AC39" s="301"/>
      <c r="AD39" s="301"/>
      <c r="AE39" s="301"/>
      <c r="AF39" s="302"/>
      <c r="AG39" s="72"/>
    </row>
    <row r="40" spans="1:33" x14ac:dyDescent="0.25">
      <c r="A40" s="72"/>
      <c r="B40" s="303" t="s">
        <v>27</v>
      </c>
      <c r="C40" s="303" t="s">
        <v>28</v>
      </c>
      <c r="D40" s="303" t="s">
        <v>29</v>
      </c>
      <c r="E40" s="303" t="s">
        <v>30</v>
      </c>
      <c r="F40" s="303" t="s">
        <v>29</v>
      </c>
      <c r="G40" s="303" t="s">
        <v>31</v>
      </c>
      <c r="H40" s="303" t="s">
        <v>27</v>
      </c>
      <c r="I40" s="72"/>
      <c r="J40" s="303" t="s">
        <v>27</v>
      </c>
      <c r="K40" s="303" t="s">
        <v>28</v>
      </c>
      <c r="L40" s="303" t="s">
        <v>29</v>
      </c>
      <c r="M40" s="303" t="s">
        <v>30</v>
      </c>
      <c r="N40" s="303" t="s">
        <v>29</v>
      </c>
      <c r="O40" s="303" t="s">
        <v>31</v>
      </c>
      <c r="P40" s="303" t="s">
        <v>27</v>
      </c>
      <c r="Q40" s="72"/>
      <c r="R40" s="303" t="s">
        <v>27</v>
      </c>
      <c r="S40" s="303" t="s">
        <v>28</v>
      </c>
      <c r="T40" s="303" t="s">
        <v>29</v>
      </c>
      <c r="U40" s="303" t="s">
        <v>30</v>
      </c>
      <c r="V40" s="303" t="s">
        <v>29</v>
      </c>
      <c r="W40" s="303" t="s">
        <v>31</v>
      </c>
      <c r="X40" s="303" t="s">
        <v>27</v>
      </c>
      <c r="Y40" s="72"/>
      <c r="Z40" s="304" t="s">
        <v>27</v>
      </c>
      <c r="AA40" s="304" t="s">
        <v>28</v>
      </c>
      <c r="AB40" s="304" t="s">
        <v>29</v>
      </c>
      <c r="AC40" s="304" t="s">
        <v>30</v>
      </c>
      <c r="AD40" s="304" t="s">
        <v>29</v>
      </c>
      <c r="AE40" s="305" t="s">
        <v>31</v>
      </c>
      <c r="AF40" s="303" t="s">
        <v>27</v>
      </c>
      <c r="AG40" s="72"/>
    </row>
    <row r="41" spans="1:33" x14ac:dyDescent="0.25">
      <c r="A41" s="72"/>
      <c r="B41" s="2">
        <v>1</v>
      </c>
      <c r="C41" s="1">
        <v>2</v>
      </c>
      <c r="D41" s="1">
        <v>3</v>
      </c>
      <c r="E41" s="1">
        <v>4</v>
      </c>
      <c r="F41" s="1">
        <v>5</v>
      </c>
      <c r="G41" s="1">
        <v>6</v>
      </c>
      <c r="H41" s="2">
        <v>7</v>
      </c>
      <c r="I41" s="72"/>
      <c r="J41" s="2"/>
      <c r="K41" s="1"/>
      <c r="L41" s="1"/>
      <c r="M41" s="1">
        <v>1</v>
      </c>
      <c r="N41" s="1">
        <v>2</v>
      </c>
      <c r="O41" s="83">
        <v>3</v>
      </c>
      <c r="P41" s="2">
        <v>4</v>
      </c>
      <c r="Q41" s="72"/>
      <c r="R41" s="2"/>
      <c r="S41" s="1"/>
      <c r="T41" s="1"/>
      <c r="U41" s="1"/>
      <c r="V41" s="1"/>
      <c r="W41" s="1">
        <v>1</v>
      </c>
      <c r="X41" s="2">
        <v>2</v>
      </c>
      <c r="Y41" s="72"/>
      <c r="Z41" s="2"/>
      <c r="AA41" s="1">
        <v>1</v>
      </c>
      <c r="AB41" s="1">
        <v>2</v>
      </c>
      <c r="AC41" s="1">
        <v>3</v>
      </c>
      <c r="AD41" s="1">
        <v>4</v>
      </c>
      <c r="AE41" s="1">
        <v>5</v>
      </c>
      <c r="AF41" s="2">
        <v>6</v>
      </c>
      <c r="AG41" s="72"/>
    </row>
    <row r="42" spans="1:33" x14ac:dyDescent="0.25">
      <c r="A42" s="72"/>
      <c r="B42" s="2">
        <v>8</v>
      </c>
      <c r="C42" s="1">
        <v>9</v>
      </c>
      <c r="D42" s="1">
        <v>10</v>
      </c>
      <c r="E42" s="1">
        <v>11</v>
      </c>
      <c r="F42" s="1">
        <v>12</v>
      </c>
      <c r="G42" s="1">
        <v>13</v>
      </c>
      <c r="H42" s="2">
        <v>14</v>
      </c>
      <c r="I42" s="72"/>
      <c r="J42" s="2">
        <v>5</v>
      </c>
      <c r="K42" s="1">
        <v>6</v>
      </c>
      <c r="L42" s="1">
        <v>7</v>
      </c>
      <c r="M42" s="1">
        <v>8</v>
      </c>
      <c r="N42" s="1">
        <v>9</v>
      </c>
      <c r="O42" s="1">
        <v>10</v>
      </c>
      <c r="P42" s="2">
        <v>11</v>
      </c>
      <c r="Q42" s="72"/>
      <c r="R42" s="2">
        <v>3</v>
      </c>
      <c r="S42" s="1">
        <v>4</v>
      </c>
      <c r="T42" s="1">
        <v>5</v>
      </c>
      <c r="U42" s="1">
        <v>6</v>
      </c>
      <c r="V42" s="1">
        <v>7</v>
      </c>
      <c r="W42" s="1">
        <v>8</v>
      </c>
      <c r="X42" s="2">
        <v>9</v>
      </c>
      <c r="Y42" s="72"/>
      <c r="Z42" s="2">
        <v>7</v>
      </c>
      <c r="AA42" s="1">
        <v>8</v>
      </c>
      <c r="AB42" s="1">
        <v>9</v>
      </c>
      <c r="AC42" s="1">
        <v>10</v>
      </c>
      <c r="AD42" s="1">
        <v>11</v>
      </c>
      <c r="AE42" s="1">
        <v>12</v>
      </c>
      <c r="AF42" s="2">
        <v>13</v>
      </c>
      <c r="AG42" s="72"/>
    </row>
    <row r="43" spans="1:33" x14ac:dyDescent="0.25">
      <c r="A43" s="72"/>
      <c r="B43" s="2">
        <v>15</v>
      </c>
      <c r="C43" s="1">
        <v>16</v>
      </c>
      <c r="D43" s="1">
        <v>17</v>
      </c>
      <c r="E43" s="1">
        <v>18</v>
      </c>
      <c r="F43" s="1">
        <v>19</v>
      </c>
      <c r="G43" s="1">
        <v>20</v>
      </c>
      <c r="H43" s="2">
        <v>21</v>
      </c>
      <c r="I43" s="72"/>
      <c r="J43" s="2">
        <v>12</v>
      </c>
      <c r="K43" s="1">
        <v>13</v>
      </c>
      <c r="L43" s="1">
        <v>14</v>
      </c>
      <c r="M43" s="1">
        <v>15</v>
      </c>
      <c r="N43" s="1">
        <v>16</v>
      </c>
      <c r="O43" s="1">
        <v>17</v>
      </c>
      <c r="P43" s="2">
        <v>18</v>
      </c>
      <c r="Q43" s="72"/>
      <c r="R43" s="2">
        <v>10</v>
      </c>
      <c r="S43" s="1">
        <v>11</v>
      </c>
      <c r="T43" s="1">
        <v>12</v>
      </c>
      <c r="U43" s="1">
        <v>13</v>
      </c>
      <c r="V43" s="1">
        <v>14</v>
      </c>
      <c r="W43" s="1">
        <v>15</v>
      </c>
      <c r="X43" s="2">
        <v>16</v>
      </c>
      <c r="Y43" s="72"/>
      <c r="Z43" s="2">
        <v>14</v>
      </c>
      <c r="AA43" s="1">
        <v>15</v>
      </c>
      <c r="AB43" s="1">
        <v>16</v>
      </c>
      <c r="AC43" s="1">
        <v>17</v>
      </c>
      <c r="AD43" s="1">
        <v>18</v>
      </c>
      <c r="AE43" s="2">
        <v>19</v>
      </c>
      <c r="AF43" s="2">
        <v>20</v>
      </c>
      <c r="AG43" s="72"/>
    </row>
    <row r="44" spans="1:33" x14ac:dyDescent="0.25">
      <c r="A44" s="72"/>
      <c r="B44" s="2">
        <v>22</v>
      </c>
      <c r="C44" s="1">
        <v>23</v>
      </c>
      <c r="D44" s="1">
        <v>24</v>
      </c>
      <c r="E44" s="1">
        <v>25</v>
      </c>
      <c r="F44" s="1">
        <v>26</v>
      </c>
      <c r="G44" s="1">
        <v>27</v>
      </c>
      <c r="H44" s="2">
        <v>28</v>
      </c>
      <c r="I44" s="72"/>
      <c r="J44" s="2">
        <v>19</v>
      </c>
      <c r="K44" s="1">
        <v>20</v>
      </c>
      <c r="L44" s="1">
        <v>21</v>
      </c>
      <c r="M44" s="1">
        <v>22</v>
      </c>
      <c r="N44" s="1">
        <v>23</v>
      </c>
      <c r="O44" s="1">
        <v>24</v>
      </c>
      <c r="P44" s="2">
        <v>25</v>
      </c>
      <c r="Q44" s="72"/>
      <c r="R44" s="2">
        <v>17</v>
      </c>
      <c r="S44" s="1">
        <v>18</v>
      </c>
      <c r="T44" s="1">
        <v>19</v>
      </c>
      <c r="U44" s="1">
        <v>20</v>
      </c>
      <c r="V44" s="1">
        <v>21</v>
      </c>
      <c r="W44" s="1">
        <v>22</v>
      </c>
      <c r="X44" s="2">
        <v>23</v>
      </c>
      <c r="Y44" s="72"/>
      <c r="Z44" s="2">
        <v>21</v>
      </c>
      <c r="AA44" s="1">
        <v>22</v>
      </c>
      <c r="AB44" s="1">
        <v>23</v>
      </c>
      <c r="AC44" s="1">
        <v>24</v>
      </c>
      <c r="AD44" s="1">
        <v>25</v>
      </c>
      <c r="AE44" s="1">
        <v>26</v>
      </c>
      <c r="AF44" s="2">
        <v>27</v>
      </c>
      <c r="AG44" s="72"/>
    </row>
    <row r="45" spans="1:33" ht="15.75" thickBot="1" x14ac:dyDescent="0.3">
      <c r="A45" s="72"/>
      <c r="B45" s="2">
        <v>29</v>
      </c>
      <c r="C45" s="1">
        <v>30</v>
      </c>
      <c r="D45" s="1">
        <v>31</v>
      </c>
      <c r="E45" s="1"/>
      <c r="F45" s="1"/>
      <c r="G45" s="1"/>
      <c r="H45" s="3"/>
      <c r="I45" s="72"/>
      <c r="J45" s="2">
        <v>26</v>
      </c>
      <c r="K45" s="1">
        <v>27</v>
      </c>
      <c r="L45" s="1">
        <v>28</v>
      </c>
      <c r="M45" s="1">
        <v>29</v>
      </c>
      <c r="N45" s="1">
        <v>30</v>
      </c>
      <c r="O45" s="1"/>
      <c r="P45" s="3"/>
      <c r="Q45" s="72"/>
      <c r="R45" s="2">
        <v>24</v>
      </c>
      <c r="S45" s="2">
        <v>25</v>
      </c>
      <c r="T45" s="1">
        <v>26</v>
      </c>
      <c r="U45" s="1">
        <v>27</v>
      </c>
      <c r="V45" s="1">
        <v>28</v>
      </c>
      <c r="W45" s="1">
        <v>29</v>
      </c>
      <c r="X45" s="3">
        <v>30</v>
      </c>
      <c r="Y45" s="72"/>
      <c r="Z45" s="2">
        <v>28</v>
      </c>
      <c r="AA45" s="1">
        <v>29</v>
      </c>
      <c r="AB45" s="1">
        <v>30</v>
      </c>
      <c r="AC45" s="1"/>
      <c r="AD45" s="1"/>
      <c r="AE45" s="1"/>
      <c r="AF45" s="3"/>
      <c r="AG45" s="72"/>
    </row>
    <row r="46" spans="1:33" ht="15.75" thickBot="1" x14ac:dyDescent="0.3">
      <c r="A46" s="72"/>
      <c r="B46" s="2"/>
      <c r="C46" s="1"/>
      <c r="D46" s="1"/>
      <c r="E46" s="1"/>
      <c r="F46" s="1"/>
      <c r="G46" s="4" t="s">
        <v>32</v>
      </c>
      <c r="H46" s="5"/>
      <c r="I46" s="72"/>
      <c r="J46" s="2"/>
      <c r="K46" s="1"/>
      <c r="L46" s="1"/>
      <c r="M46" s="1"/>
      <c r="N46" s="1"/>
      <c r="O46" s="4" t="s">
        <v>32</v>
      </c>
      <c r="P46" s="5"/>
      <c r="Q46" s="72"/>
      <c r="R46" s="2">
        <v>31</v>
      </c>
      <c r="S46" s="1"/>
      <c r="T46" s="1"/>
      <c r="U46" s="1"/>
      <c r="V46" s="1"/>
      <c r="W46" s="4" t="s">
        <v>32</v>
      </c>
      <c r="X46" s="5"/>
      <c r="Y46" s="72"/>
      <c r="Z46" s="2"/>
      <c r="AA46" s="1"/>
      <c r="AB46" s="237" t="s">
        <v>32</v>
      </c>
      <c r="AC46" s="238"/>
      <c r="AD46" s="238"/>
      <c r="AE46" s="239"/>
      <c r="AF46" s="5"/>
      <c r="AG46" s="72"/>
    </row>
    <row r="47" spans="1:33" x14ac:dyDescent="0.25">
      <c r="A47" s="72"/>
      <c r="B47" s="72"/>
      <c r="C47" s="72"/>
      <c r="D47" s="72"/>
      <c r="E47" s="72"/>
      <c r="F47" s="72"/>
      <c r="G47" s="308"/>
      <c r="H47" s="72"/>
      <c r="I47" s="72"/>
      <c r="J47" s="72"/>
      <c r="K47" s="72"/>
      <c r="L47" s="72"/>
      <c r="M47" s="72"/>
      <c r="N47" s="72"/>
      <c r="O47" s="308"/>
      <c r="P47" s="72"/>
      <c r="Q47" s="72"/>
      <c r="R47" s="72"/>
      <c r="S47" s="72"/>
      <c r="T47" s="72"/>
      <c r="U47" s="72"/>
      <c r="V47" s="72"/>
      <c r="W47" s="308"/>
      <c r="X47" s="72"/>
      <c r="Y47" s="72"/>
      <c r="Z47" s="72"/>
      <c r="AA47" s="72"/>
      <c r="AB47" s="72"/>
      <c r="AC47" s="72"/>
      <c r="AD47" s="72"/>
      <c r="AE47" s="308"/>
      <c r="AF47" s="72">
        <f>H28+P28+X28+AF28+H37+P37+X37+AF37+H46+P46+X46+AF46</f>
        <v>0</v>
      </c>
      <c r="AG47" s="72"/>
    </row>
    <row r="48" spans="1:33" ht="15" customHeight="1" x14ac:dyDescent="0.25">
      <c r="A48" s="72"/>
      <c r="B48" s="309" t="s">
        <v>41</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72"/>
    </row>
    <row r="49" spans="1:33" s="287" customFormat="1" ht="32.1" customHeight="1" x14ac:dyDescent="0.2">
      <c r="A49" s="311"/>
      <c r="B49" s="312" t="s">
        <v>42</v>
      </c>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1"/>
    </row>
    <row r="50" spans="1:33" s="287" customFormat="1" ht="32.1" customHeight="1" x14ac:dyDescent="0.2">
      <c r="A50" s="311"/>
      <c r="B50" s="312" t="s">
        <v>43</v>
      </c>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1"/>
    </row>
    <row r="51" spans="1:33" s="287" customFormat="1" ht="32.1" customHeight="1" x14ac:dyDescent="0.2">
      <c r="A51" s="311"/>
      <c r="B51" s="312" t="s">
        <v>44</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1"/>
    </row>
    <row r="52" spans="1:33" x14ac:dyDescent="0.25"/>
    <row r="53" spans="1:33" x14ac:dyDescent="0.25">
      <c r="B53" s="313" t="s">
        <v>45</v>
      </c>
      <c r="C53" s="313"/>
      <c r="D53" s="313"/>
      <c r="E53" s="313"/>
      <c r="F53" s="313"/>
      <c r="G53" s="313"/>
      <c r="H53" s="313"/>
      <c r="I53" s="314"/>
      <c r="J53" s="314"/>
      <c r="K53" s="314"/>
      <c r="L53" s="313" t="s">
        <v>46</v>
      </c>
      <c r="M53" s="313"/>
      <c r="N53" s="313" t="s">
        <v>47</v>
      </c>
      <c r="O53" s="313"/>
      <c r="P53" s="313"/>
      <c r="Q53" s="313" t="s">
        <v>48</v>
      </c>
      <c r="R53" s="313"/>
      <c r="S53" s="313"/>
      <c r="T53" s="313"/>
      <c r="U53" s="313"/>
      <c r="V53" s="315"/>
      <c r="W53" s="316" t="s">
        <v>49</v>
      </c>
      <c r="X53" s="316"/>
      <c r="Y53" s="316"/>
      <c r="Z53" s="316"/>
      <c r="AA53" s="316"/>
      <c r="AB53" s="316"/>
      <c r="AC53" s="317"/>
      <c r="AD53" s="318" t="s">
        <v>50</v>
      </c>
      <c r="AE53" s="319"/>
      <c r="AF53" s="320"/>
    </row>
    <row r="54" spans="1:33" x14ac:dyDescent="0.25">
      <c r="B54" s="321" t="s">
        <v>51</v>
      </c>
      <c r="C54" s="322"/>
      <c r="D54" s="322"/>
      <c r="E54" s="322"/>
      <c r="F54" s="322"/>
      <c r="G54" s="322"/>
      <c r="H54" s="322"/>
      <c r="I54" s="322"/>
      <c r="J54" s="322"/>
      <c r="K54" s="322"/>
      <c r="L54" s="223">
        <v>0</v>
      </c>
      <c r="M54" s="223"/>
      <c r="N54" s="223">
        <v>0</v>
      </c>
      <c r="O54" s="223"/>
      <c r="P54" s="223"/>
      <c r="Q54" s="416">
        <f>L54+(N54/60)</f>
        <v>0</v>
      </c>
      <c r="R54" s="416"/>
      <c r="S54" s="416"/>
      <c r="T54" s="416"/>
      <c r="U54" s="416"/>
      <c r="V54" s="416"/>
      <c r="W54" s="323">
        <v>0</v>
      </c>
      <c r="X54" s="323"/>
      <c r="Y54" s="323"/>
      <c r="Z54" s="323"/>
      <c r="AA54" s="323"/>
      <c r="AB54" s="323"/>
      <c r="AC54" s="324"/>
      <c r="AD54" s="417">
        <f>W54*Q54</f>
        <v>0</v>
      </c>
      <c r="AE54" s="418"/>
      <c r="AF54" s="419"/>
    </row>
    <row r="55" spans="1:33" x14ac:dyDescent="0.25"/>
    <row r="56" spans="1:33" x14ac:dyDescent="0.25">
      <c r="B56" s="313" t="s">
        <v>52</v>
      </c>
      <c r="C56" s="313"/>
      <c r="D56" s="313"/>
      <c r="E56" s="313"/>
      <c r="F56" s="313"/>
      <c r="G56" s="313"/>
      <c r="H56" s="313"/>
      <c r="I56" s="314"/>
      <c r="J56" s="314"/>
      <c r="K56" s="314"/>
      <c r="L56" s="313" t="s">
        <v>46</v>
      </c>
      <c r="M56" s="313"/>
      <c r="N56" s="313" t="s">
        <v>47</v>
      </c>
      <c r="O56" s="313"/>
      <c r="P56" s="313"/>
      <c r="Q56" s="313" t="s">
        <v>48</v>
      </c>
      <c r="R56" s="313"/>
      <c r="S56" s="313"/>
      <c r="T56" s="313"/>
      <c r="U56" s="313"/>
      <c r="V56" s="315"/>
      <c r="W56" s="316" t="s">
        <v>49</v>
      </c>
      <c r="X56" s="316"/>
      <c r="Y56" s="316"/>
      <c r="Z56" s="316"/>
      <c r="AA56" s="316"/>
      <c r="AB56" s="316"/>
      <c r="AC56" s="317"/>
      <c r="AD56" s="318" t="s">
        <v>50</v>
      </c>
      <c r="AE56" s="319"/>
      <c r="AF56" s="320"/>
    </row>
    <row r="57" spans="1:33" x14ac:dyDescent="0.25">
      <c r="B57" s="216"/>
      <c r="C57" s="217"/>
      <c r="D57" s="217"/>
      <c r="E57" s="217"/>
      <c r="F57" s="217"/>
      <c r="G57" s="217"/>
      <c r="H57" s="217"/>
      <c r="I57" s="217"/>
      <c r="J57" s="217"/>
      <c r="K57" s="217"/>
      <c r="L57" s="218">
        <v>0</v>
      </c>
      <c r="M57" s="218"/>
      <c r="N57" s="218">
        <v>0</v>
      </c>
      <c r="O57" s="218"/>
      <c r="P57" s="218"/>
      <c r="Q57" s="420">
        <f t="shared" ref="Q57:Q64" si="0">L57+(N57/60)</f>
        <v>0</v>
      </c>
      <c r="R57" s="420"/>
      <c r="S57" s="420"/>
      <c r="T57" s="420"/>
      <c r="U57" s="420"/>
      <c r="V57" s="420"/>
      <c r="W57" s="218">
        <v>0</v>
      </c>
      <c r="X57" s="218"/>
      <c r="Y57" s="218"/>
      <c r="Z57" s="218"/>
      <c r="AA57" s="218"/>
      <c r="AB57" s="218"/>
      <c r="AC57" s="220"/>
      <c r="AD57" s="421">
        <f t="shared" ref="AD57:AD64" si="1">W57*Q57</f>
        <v>0</v>
      </c>
      <c r="AE57" s="422"/>
      <c r="AF57" s="423"/>
    </row>
    <row r="58" spans="1:33" x14ac:dyDescent="0.25">
      <c r="B58" s="216"/>
      <c r="C58" s="217"/>
      <c r="D58" s="217"/>
      <c r="E58" s="217"/>
      <c r="F58" s="217"/>
      <c r="G58" s="217"/>
      <c r="H58" s="217"/>
      <c r="I58" s="217"/>
      <c r="J58" s="217"/>
      <c r="K58" s="217"/>
      <c r="L58" s="218">
        <v>0</v>
      </c>
      <c r="M58" s="218"/>
      <c r="N58" s="218">
        <v>0</v>
      </c>
      <c r="O58" s="218"/>
      <c r="P58" s="218"/>
      <c r="Q58" s="420">
        <f t="shared" si="0"/>
        <v>0</v>
      </c>
      <c r="R58" s="420"/>
      <c r="S58" s="420"/>
      <c r="T58" s="420"/>
      <c r="U58" s="420"/>
      <c r="V58" s="420"/>
      <c r="W58" s="218">
        <v>0</v>
      </c>
      <c r="X58" s="218"/>
      <c r="Y58" s="218"/>
      <c r="Z58" s="218"/>
      <c r="AA58" s="218"/>
      <c r="AB58" s="218"/>
      <c r="AC58" s="220"/>
      <c r="AD58" s="421">
        <f t="shared" si="1"/>
        <v>0</v>
      </c>
      <c r="AE58" s="422"/>
      <c r="AF58" s="423"/>
    </row>
    <row r="59" spans="1:33" x14ac:dyDescent="0.25">
      <c r="B59" s="216"/>
      <c r="C59" s="217"/>
      <c r="D59" s="217"/>
      <c r="E59" s="217"/>
      <c r="F59" s="217"/>
      <c r="G59" s="217"/>
      <c r="H59" s="217"/>
      <c r="I59" s="217"/>
      <c r="J59" s="217"/>
      <c r="K59" s="217"/>
      <c r="L59" s="218">
        <v>0</v>
      </c>
      <c r="M59" s="218"/>
      <c r="N59" s="218">
        <v>0</v>
      </c>
      <c r="O59" s="218"/>
      <c r="P59" s="218"/>
      <c r="Q59" s="420">
        <f t="shared" si="0"/>
        <v>0</v>
      </c>
      <c r="R59" s="420"/>
      <c r="S59" s="420"/>
      <c r="T59" s="420"/>
      <c r="U59" s="420"/>
      <c r="V59" s="420"/>
      <c r="W59" s="218">
        <v>0</v>
      </c>
      <c r="X59" s="218"/>
      <c r="Y59" s="218"/>
      <c r="Z59" s="218"/>
      <c r="AA59" s="218"/>
      <c r="AB59" s="218"/>
      <c r="AC59" s="220"/>
      <c r="AD59" s="421">
        <f t="shared" si="1"/>
        <v>0</v>
      </c>
      <c r="AE59" s="422"/>
      <c r="AF59" s="423"/>
    </row>
    <row r="60" spans="1:33" x14ac:dyDescent="0.25">
      <c r="B60" s="216"/>
      <c r="C60" s="217"/>
      <c r="D60" s="217"/>
      <c r="E60" s="217"/>
      <c r="F60" s="217"/>
      <c r="G60" s="217"/>
      <c r="H60" s="217"/>
      <c r="I60" s="217"/>
      <c r="J60" s="217"/>
      <c r="K60" s="217"/>
      <c r="L60" s="218">
        <v>0</v>
      </c>
      <c r="M60" s="218"/>
      <c r="N60" s="218">
        <v>0</v>
      </c>
      <c r="O60" s="218"/>
      <c r="P60" s="218"/>
      <c r="Q60" s="420">
        <f t="shared" si="0"/>
        <v>0</v>
      </c>
      <c r="R60" s="420"/>
      <c r="S60" s="420"/>
      <c r="T60" s="420"/>
      <c r="U60" s="420"/>
      <c r="V60" s="420"/>
      <c r="W60" s="218">
        <v>0</v>
      </c>
      <c r="X60" s="218"/>
      <c r="Y60" s="218"/>
      <c r="Z60" s="218"/>
      <c r="AA60" s="218"/>
      <c r="AB60" s="218"/>
      <c r="AC60" s="220"/>
      <c r="AD60" s="421">
        <f t="shared" si="1"/>
        <v>0</v>
      </c>
      <c r="AE60" s="422"/>
      <c r="AF60" s="423"/>
    </row>
    <row r="61" spans="1:33" x14ac:dyDescent="0.25">
      <c r="B61" s="216"/>
      <c r="C61" s="217"/>
      <c r="D61" s="217"/>
      <c r="E61" s="217"/>
      <c r="F61" s="217"/>
      <c r="G61" s="217"/>
      <c r="H61" s="217"/>
      <c r="I61" s="217"/>
      <c r="J61" s="217"/>
      <c r="K61" s="217"/>
      <c r="L61" s="218">
        <v>0</v>
      </c>
      <c r="M61" s="218"/>
      <c r="N61" s="218">
        <v>0</v>
      </c>
      <c r="O61" s="218"/>
      <c r="P61" s="218"/>
      <c r="Q61" s="420">
        <f t="shared" si="0"/>
        <v>0</v>
      </c>
      <c r="R61" s="420"/>
      <c r="S61" s="420"/>
      <c r="T61" s="420"/>
      <c r="U61" s="420"/>
      <c r="V61" s="420"/>
      <c r="W61" s="218">
        <v>0</v>
      </c>
      <c r="X61" s="218"/>
      <c r="Y61" s="218"/>
      <c r="Z61" s="218"/>
      <c r="AA61" s="218"/>
      <c r="AB61" s="218"/>
      <c r="AC61" s="220"/>
      <c r="AD61" s="421">
        <f t="shared" si="1"/>
        <v>0</v>
      </c>
      <c r="AE61" s="422"/>
      <c r="AF61" s="423"/>
    </row>
    <row r="62" spans="1:33" x14ac:dyDescent="0.25">
      <c r="B62" s="216"/>
      <c r="C62" s="217"/>
      <c r="D62" s="217"/>
      <c r="E62" s="217"/>
      <c r="F62" s="217"/>
      <c r="G62" s="217"/>
      <c r="H62" s="217"/>
      <c r="I62" s="217"/>
      <c r="J62" s="217"/>
      <c r="K62" s="217"/>
      <c r="L62" s="218">
        <v>0</v>
      </c>
      <c r="M62" s="218"/>
      <c r="N62" s="218">
        <v>0</v>
      </c>
      <c r="O62" s="218"/>
      <c r="P62" s="218"/>
      <c r="Q62" s="420">
        <f t="shared" si="0"/>
        <v>0</v>
      </c>
      <c r="R62" s="420"/>
      <c r="S62" s="420"/>
      <c r="T62" s="420"/>
      <c r="U62" s="420"/>
      <c r="V62" s="420"/>
      <c r="W62" s="218">
        <v>0</v>
      </c>
      <c r="X62" s="218"/>
      <c r="Y62" s="218"/>
      <c r="Z62" s="218"/>
      <c r="AA62" s="218"/>
      <c r="AB62" s="218"/>
      <c r="AC62" s="220"/>
      <c r="AD62" s="421">
        <f t="shared" si="1"/>
        <v>0</v>
      </c>
      <c r="AE62" s="422"/>
      <c r="AF62" s="423"/>
    </row>
    <row r="63" spans="1:33" x14ac:dyDescent="0.25">
      <c r="B63" s="216"/>
      <c r="C63" s="217"/>
      <c r="D63" s="217"/>
      <c r="E63" s="217"/>
      <c r="F63" s="217"/>
      <c r="G63" s="217"/>
      <c r="H63" s="217"/>
      <c r="I63" s="217"/>
      <c r="J63" s="217"/>
      <c r="K63" s="217"/>
      <c r="L63" s="218">
        <v>0</v>
      </c>
      <c r="M63" s="218"/>
      <c r="N63" s="218">
        <v>0</v>
      </c>
      <c r="O63" s="218"/>
      <c r="P63" s="218"/>
      <c r="Q63" s="420">
        <f t="shared" si="0"/>
        <v>0</v>
      </c>
      <c r="R63" s="420"/>
      <c r="S63" s="420"/>
      <c r="T63" s="420"/>
      <c r="U63" s="420"/>
      <c r="V63" s="420"/>
      <c r="W63" s="218">
        <v>0</v>
      </c>
      <c r="X63" s="218"/>
      <c r="Y63" s="218"/>
      <c r="Z63" s="218"/>
      <c r="AA63" s="218"/>
      <c r="AB63" s="218"/>
      <c r="AC63" s="220"/>
      <c r="AD63" s="421">
        <f t="shared" si="1"/>
        <v>0</v>
      </c>
      <c r="AE63" s="422"/>
      <c r="AF63" s="423"/>
    </row>
    <row r="64" spans="1:33" x14ac:dyDescent="0.25">
      <c r="B64" s="216"/>
      <c r="C64" s="217"/>
      <c r="D64" s="217"/>
      <c r="E64" s="217"/>
      <c r="F64" s="217"/>
      <c r="G64" s="217"/>
      <c r="H64" s="217"/>
      <c r="I64" s="217"/>
      <c r="J64" s="217"/>
      <c r="K64" s="217"/>
      <c r="L64" s="218">
        <v>0</v>
      </c>
      <c r="M64" s="218"/>
      <c r="N64" s="218">
        <v>0</v>
      </c>
      <c r="O64" s="218"/>
      <c r="P64" s="218"/>
      <c r="Q64" s="420">
        <f t="shared" si="0"/>
        <v>0</v>
      </c>
      <c r="R64" s="420"/>
      <c r="S64" s="420"/>
      <c r="T64" s="420"/>
      <c r="U64" s="420"/>
      <c r="V64" s="420"/>
      <c r="W64" s="218">
        <v>0</v>
      </c>
      <c r="X64" s="218"/>
      <c r="Y64" s="218"/>
      <c r="Z64" s="218"/>
      <c r="AA64" s="218"/>
      <c r="AB64" s="218"/>
      <c r="AC64" s="220"/>
      <c r="AD64" s="421">
        <f t="shared" si="1"/>
        <v>0</v>
      </c>
      <c r="AE64" s="422"/>
      <c r="AF64" s="423"/>
    </row>
    <row r="65" spans="2:32" x14ac:dyDescent="0.25">
      <c r="B65" s="325" t="s">
        <v>53</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7"/>
      <c r="AD65" s="421">
        <f>SUM(AD57:AF64)</f>
        <v>0</v>
      </c>
      <c r="AE65" s="422"/>
      <c r="AF65" s="423"/>
    </row>
    <row r="66" spans="2:32" x14ac:dyDescent="0.25"/>
    <row r="67" spans="2:32" x14ac:dyDescent="0.25">
      <c r="B67" s="313" t="s">
        <v>54</v>
      </c>
      <c r="C67" s="313"/>
      <c r="D67" s="313"/>
      <c r="E67" s="313"/>
      <c r="F67" s="313"/>
      <c r="G67" s="313"/>
      <c r="H67" s="313"/>
      <c r="I67" s="314"/>
      <c r="J67" s="314"/>
      <c r="K67" s="314"/>
      <c r="L67" s="313" t="s">
        <v>46</v>
      </c>
      <c r="M67" s="313"/>
      <c r="N67" s="313" t="s">
        <v>47</v>
      </c>
      <c r="O67" s="313"/>
      <c r="P67" s="313"/>
      <c r="Q67" s="313" t="s">
        <v>48</v>
      </c>
      <c r="R67" s="313"/>
      <c r="S67" s="313"/>
      <c r="T67" s="313"/>
      <c r="U67" s="313"/>
      <c r="V67" s="315"/>
      <c r="W67" s="316" t="s">
        <v>49</v>
      </c>
      <c r="X67" s="316"/>
      <c r="Y67" s="316"/>
      <c r="Z67" s="316"/>
      <c r="AA67" s="316"/>
      <c r="AB67" s="316"/>
      <c r="AC67" s="317"/>
      <c r="AD67" s="318" t="s">
        <v>50</v>
      </c>
      <c r="AE67" s="319"/>
      <c r="AF67" s="320"/>
    </row>
    <row r="68" spans="2:32" x14ac:dyDescent="0.25">
      <c r="B68" s="198"/>
      <c r="C68" s="199"/>
      <c r="D68" s="199"/>
      <c r="E68" s="199"/>
      <c r="F68" s="199"/>
      <c r="G68" s="199"/>
      <c r="H68" s="199"/>
      <c r="I68" s="199"/>
      <c r="J68" s="199"/>
      <c r="K68" s="199"/>
      <c r="L68" s="200">
        <v>0</v>
      </c>
      <c r="M68" s="200"/>
      <c r="N68" s="200">
        <v>0</v>
      </c>
      <c r="O68" s="200"/>
      <c r="P68" s="200"/>
      <c r="Q68" s="442">
        <f t="shared" ref="Q68:Q75" si="2">L68+(N68/60)</f>
        <v>0</v>
      </c>
      <c r="R68" s="442"/>
      <c r="S68" s="442"/>
      <c r="T68" s="442"/>
      <c r="U68" s="442"/>
      <c r="V68" s="442"/>
      <c r="W68" s="200">
        <v>0</v>
      </c>
      <c r="X68" s="200"/>
      <c r="Y68" s="200"/>
      <c r="Z68" s="200"/>
      <c r="AA68" s="200"/>
      <c r="AB68" s="200"/>
      <c r="AC68" s="202"/>
      <c r="AD68" s="427">
        <f t="shared" ref="AD68:AD75" si="3">W68*Q68</f>
        <v>0</v>
      </c>
      <c r="AE68" s="428"/>
      <c r="AF68" s="429"/>
    </row>
    <row r="69" spans="2:32" x14ac:dyDescent="0.25">
      <c r="B69" s="198"/>
      <c r="C69" s="199"/>
      <c r="D69" s="199"/>
      <c r="E69" s="199"/>
      <c r="F69" s="199"/>
      <c r="G69" s="199"/>
      <c r="H69" s="199"/>
      <c r="I69" s="199"/>
      <c r="J69" s="199"/>
      <c r="K69" s="199"/>
      <c r="L69" s="200">
        <v>0</v>
      </c>
      <c r="M69" s="200"/>
      <c r="N69" s="200">
        <v>0</v>
      </c>
      <c r="O69" s="200"/>
      <c r="P69" s="200"/>
      <c r="Q69" s="442">
        <f t="shared" si="2"/>
        <v>0</v>
      </c>
      <c r="R69" s="442"/>
      <c r="S69" s="442"/>
      <c r="T69" s="442"/>
      <c r="U69" s="442"/>
      <c r="V69" s="442"/>
      <c r="W69" s="200">
        <v>0</v>
      </c>
      <c r="X69" s="200"/>
      <c r="Y69" s="200"/>
      <c r="Z69" s="200"/>
      <c r="AA69" s="200"/>
      <c r="AB69" s="200"/>
      <c r="AC69" s="202"/>
      <c r="AD69" s="427">
        <f t="shared" si="3"/>
        <v>0</v>
      </c>
      <c r="AE69" s="428"/>
      <c r="AF69" s="429"/>
    </row>
    <row r="70" spans="2:32" x14ac:dyDescent="0.25">
      <c r="B70" s="198"/>
      <c r="C70" s="199"/>
      <c r="D70" s="199"/>
      <c r="E70" s="199"/>
      <c r="F70" s="199"/>
      <c r="G70" s="199"/>
      <c r="H70" s="199"/>
      <c r="I70" s="199"/>
      <c r="J70" s="199"/>
      <c r="K70" s="199"/>
      <c r="L70" s="200">
        <v>0</v>
      </c>
      <c r="M70" s="200"/>
      <c r="N70" s="200">
        <v>0</v>
      </c>
      <c r="O70" s="200"/>
      <c r="P70" s="200"/>
      <c r="Q70" s="442">
        <f t="shared" si="2"/>
        <v>0</v>
      </c>
      <c r="R70" s="442"/>
      <c r="S70" s="442"/>
      <c r="T70" s="442"/>
      <c r="U70" s="442"/>
      <c r="V70" s="442"/>
      <c r="W70" s="200">
        <v>0</v>
      </c>
      <c r="X70" s="200"/>
      <c r="Y70" s="200"/>
      <c r="Z70" s="200"/>
      <c r="AA70" s="200"/>
      <c r="AB70" s="200"/>
      <c r="AC70" s="202"/>
      <c r="AD70" s="427">
        <f t="shared" si="3"/>
        <v>0</v>
      </c>
      <c r="AE70" s="428"/>
      <c r="AF70" s="429"/>
    </row>
    <row r="71" spans="2:32" x14ac:dyDescent="0.25">
      <c r="B71" s="198"/>
      <c r="C71" s="199"/>
      <c r="D71" s="199"/>
      <c r="E71" s="199"/>
      <c r="F71" s="199"/>
      <c r="G71" s="199"/>
      <c r="H71" s="199"/>
      <c r="I71" s="199"/>
      <c r="J71" s="199"/>
      <c r="K71" s="199"/>
      <c r="L71" s="200">
        <v>0</v>
      </c>
      <c r="M71" s="200"/>
      <c r="N71" s="200">
        <v>0</v>
      </c>
      <c r="O71" s="200"/>
      <c r="P71" s="200"/>
      <c r="Q71" s="442">
        <f t="shared" si="2"/>
        <v>0</v>
      </c>
      <c r="R71" s="442"/>
      <c r="S71" s="442"/>
      <c r="T71" s="442"/>
      <c r="U71" s="442"/>
      <c r="V71" s="442"/>
      <c r="W71" s="200">
        <v>0</v>
      </c>
      <c r="X71" s="200"/>
      <c r="Y71" s="200"/>
      <c r="Z71" s="200"/>
      <c r="AA71" s="200"/>
      <c r="AB71" s="200"/>
      <c r="AC71" s="202"/>
      <c r="AD71" s="427">
        <f t="shared" si="3"/>
        <v>0</v>
      </c>
      <c r="AE71" s="428"/>
      <c r="AF71" s="429"/>
    </row>
    <row r="72" spans="2:32" x14ac:dyDescent="0.25">
      <c r="B72" s="198"/>
      <c r="C72" s="199"/>
      <c r="D72" s="199"/>
      <c r="E72" s="199"/>
      <c r="F72" s="199"/>
      <c r="G72" s="199"/>
      <c r="H72" s="199"/>
      <c r="I72" s="199"/>
      <c r="J72" s="199"/>
      <c r="K72" s="199"/>
      <c r="L72" s="200">
        <v>0</v>
      </c>
      <c r="M72" s="200"/>
      <c r="N72" s="200">
        <v>0</v>
      </c>
      <c r="O72" s="200"/>
      <c r="P72" s="200"/>
      <c r="Q72" s="442">
        <f t="shared" si="2"/>
        <v>0</v>
      </c>
      <c r="R72" s="442"/>
      <c r="S72" s="442"/>
      <c r="T72" s="442"/>
      <c r="U72" s="442"/>
      <c r="V72" s="442"/>
      <c r="W72" s="200">
        <v>0</v>
      </c>
      <c r="X72" s="200"/>
      <c r="Y72" s="200"/>
      <c r="Z72" s="200"/>
      <c r="AA72" s="200"/>
      <c r="AB72" s="200"/>
      <c r="AC72" s="202"/>
      <c r="AD72" s="427">
        <f t="shared" si="3"/>
        <v>0</v>
      </c>
      <c r="AE72" s="428"/>
      <c r="AF72" s="429"/>
    </row>
    <row r="73" spans="2:32" x14ac:dyDescent="0.25">
      <c r="B73" s="198"/>
      <c r="C73" s="199"/>
      <c r="D73" s="199"/>
      <c r="E73" s="199"/>
      <c r="F73" s="199"/>
      <c r="G73" s="199"/>
      <c r="H73" s="199"/>
      <c r="I73" s="199"/>
      <c r="J73" s="199"/>
      <c r="K73" s="199"/>
      <c r="L73" s="200">
        <v>0</v>
      </c>
      <c r="M73" s="200"/>
      <c r="N73" s="200">
        <v>0</v>
      </c>
      <c r="O73" s="200"/>
      <c r="P73" s="200"/>
      <c r="Q73" s="442">
        <f t="shared" si="2"/>
        <v>0</v>
      </c>
      <c r="R73" s="442"/>
      <c r="S73" s="442"/>
      <c r="T73" s="442"/>
      <c r="U73" s="442"/>
      <c r="V73" s="442"/>
      <c r="W73" s="200">
        <v>0</v>
      </c>
      <c r="X73" s="200"/>
      <c r="Y73" s="200"/>
      <c r="Z73" s="200"/>
      <c r="AA73" s="200"/>
      <c r="AB73" s="200"/>
      <c r="AC73" s="202"/>
      <c r="AD73" s="427">
        <f t="shared" si="3"/>
        <v>0</v>
      </c>
      <c r="AE73" s="428"/>
      <c r="AF73" s="429"/>
    </row>
    <row r="74" spans="2:32" x14ac:dyDescent="0.25">
      <c r="B74" s="198"/>
      <c r="C74" s="199"/>
      <c r="D74" s="199"/>
      <c r="E74" s="199"/>
      <c r="F74" s="199"/>
      <c r="G74" s="199"/>
      <c r="H74" s="199"/>
      <c r="I74" s="199"/>
      <c r="J74" s="199"/>
      <c r="K74" s="199"/>
      <c r="L74" s="200">
        <v>0</v>
      </c>
      <c r="M74" s="200"/>
      <c r="N74" s="200">
        <v>0</v>
      </c>
      <c r="O74" s="200"/>
      <c r="P74" s="200"/>
      <c r="Q74" s="442">
        <f t="shared" si="2"/>
        <v>0</v>
      </c>
      <c r="R74" s="442"/>
      <c r="S74" s="442"/>
      <c r="T74" s="442"/>
      <c r="U74" s="442"/>
      <c r="V74" s="442"/>
      <c r="W74" s="200">
        <v>0</v>
      </c>
      <c r="X74" s="200"/>
      <c r="Y74" s="200"/>
      <c r="Z74" s="200"/>
      <c r="AA74" s="200"/>
      <c r="AB74" s="200"/>
      <c r="AC74" s="202"/>
      <c r="AD74" s="427">
        <f t="shared" si="3"/>
        <v>0</v>
      </c>
      <c r="AE74" s="428"/>
      <c r="AF74" s="429"/>
    </row>
    <row r="75" spans="2:32" x14ac:dyDescent="0.25">
      <c r="B75" s="198"/>
      <c r="C75" s="199"/>
      <c r="D75" s="199"/>
      <c r="E75" s="199"/>
      <c r="F75" s="199"/>
      <c r="G75" s="199"/>
      <c r="H75" s="199"/>
      <c r="I75" s="199"/>
      <c r="J75" s="199"/>
      <c r="K75" s="199"/>
      <c r="L75" s="200">
        <v>0</v>
      </c>
      <c r="M75" s="200"/>
      <c r="N75" s="200">
        <v>0</v>
      </c>
      <c r="O75" s="200"/>
      <c r="P75" s="200"/>
      <c r="Q75" s="442">
        <f t="shared" si="2"/>
        <v>0</v>
      </c>
      <c r="R75" s="442"/>
      <c r="S75" s="442"/>
      <c r="T75" s="442"/>
      <c r="U75" s="442"/>
      <c r="V75" s="442"/>
      <c r="W75" s="200">
        <v>0</v>
      </c>
      <c r="X75" s="200"/>
      <c r="Y75" s="200"/>
      <c r="Z75" s="200"/>
      <c r="AA75" s="200"/>
      <c r="AB75" s="200"/>
      <c r="AC75" s="202"/>
      <c r="AD75" s="427">
        <f t="shared" si="3"/>
        <v>0</v>
      </c>
      <c r="AE75" s="428"/>
      <c r="AF75" s="429"/>
    </row>
    <row r="76" spans="2:32" x14ac:dyDescent="0.25">
      <c r="B76" s="328" t="s">
        <v>53</v>
      </c>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30"/>
      <c r="AD76" s="427">
        <f>SUM(AD68:AF75)</f>
        <v>0</v>
      </c>
      <c r="AE76" s="428"/>
      <c r="AF76" s="429"/>
    </row>
    <row r="77" spans="2:32" x14ac:dyDescent="0.25"/>
    <row r="78" spans="2:32" ht="15" customHeight="1" x14ac:dyDescent="0.25">
      <c r="B78" s="309" t="s">
        <v>55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row>
    <row r="79" spans="2:32" s="287" customFormat="1" ht="32.1" customHeight="1" x14ac:dyDescent="0.2">
      <c r="B79" s="312" t="s">
        <v>56</v>
      </c>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row>
    <row r="80" spans="2:32" s="287" customFormat="1" ht="20.100000000000001" customHeight="1" x14ac:dyDescent="0.2">
      <c r="B80" s="312" t="s">
        <v>57</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row>
    <row r="81" spans="2:32" s="287" customFormat="1" ht="20.100000000000001" customHeight="1" x14ac:dyDescent="0.2">
      <c r="B81" s="312" t="s">
        <v>58</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row>
    <row r="82" spans="2:32" x14ac:dyDescent="0.25"/>
    <row r="83" spans="2:32" x14ac:dyDescent="0.25">
      <c r="C83" s="331"/>
      <c r="D83" s="331"/>
      <c r="E83" s="331"/>
      <c r="F83" s="331"/>
      <c r="G83" s="331"/>
      <c r="H83" s="331"/>
      <c r="I83" s="331"/>
      <c r="J83" s="331"/>
      <c r="K83" s="331"/>
      <c r="L83" s="331"/>
      <c r="M83" s="331"/>
      <c r="N83" s="332" t="s">
        <v>59</v>
      </c>
      <c r="O83" s="410">
        <f>AD54</f>
        <v>0</v>
      </c>
      <c r="P83" s="411"/>
      <c r="Q83" s="411"/>
      <c r="R83" s="411"/>
      <c r="S83" s="411"/>
      <c r="Y83" s="333"/>
      <c r="Z83" s="334" t="s">
        <v>60</v>
      </c>
      <c r="AA83" s="334"/>
      <c r="AB83" s="334"/>
      <c r="AC83" s="334"/>
      <c r="AD83" s="334"/>
      <c r="AE83" s="334"/>
    </row>
    <row r="84" spans="2:32" x14ac:dyDescent="0.25">
      <c r="C84" s="335"/>
      <c r="D84" s="335"/>
      <c r="E84" s="335"/>
      <c r="F84" s="335"/>
      <c r="G84" s="335"/>
      <c r="H84" s="335"/>
      <c r="I84" s="335"/>
      <c r="J84" s="335"/>
      <c r="K84" s="335"/>
      <c r="L84" s="335"/>
      <c r="M84" s="335"/>
      <c r="N84" s="332" t="s">
        <v>61</v>
      </c>
      <c r="O84" s="412">
        <f>AD65</f>
        <v>0</v>
      </c>
      <c r="P84" s="413"/>
      <c r="Q84" s="413"/>
      <c r="R84" s="413"/>
      <c r="S84" s="413"/>
      <c r="Z84" s="336" t="s">
        <v>62</v>
      </c>
      <c r="AA84" s="337"/>
      <c r="AB84" s="337"/>
      <c r="AC84" s="337"/>
      <c r="AD84" s="337"/>
      <c r="AE84" s="337"/>
    </row>
    <row r="85" spans="2:32" ht="15" customHeight="1" x14ac:dyDescent="0.25">
      <c r="C85" s="338"/>
      <c r="D85" s="338"/>
      <c r="E85" s="338"/>
      <c r="F85" s="338"/>
      <c r="G85" s="338"/>
      <c r="H85" s="338"/>
      <c r="I85" s="338"/>
      <c r="J85" s="338"/>
      <c r="K85" s="338"/>
      <c r="L85" s="338"/>
      <c r="M85" s="338"/>
      <c r="N85" s="332" t="s">
        <v>63</v>
      </c>
      <c r="O85" s="414">
        <f>IF(AD76&gt;11,11,AD76)</f>
        <v>0</v>
      </c>
      <c r="P85" s="415"/>
      <c r="Q85" s="415"/>
      <c r="R85" s="415"/>
      <c r="S85" s="415"/>
      <c r="T85" s="339" t="s">
        <v>64</v>
      </c>
      <c r="Z85" s="340" t="s">
        <v>65</v>
      </c>
      <c r="AA85" s="310"/>
      <c r="AB85" s="310"/>
      <c r="AC85" s="310"/>
      <c r="AD85" s="310"/>
      <c r="AE85" s="310"/>
    </row>
    <row r="86" spans="2:32" ht="15.75" thickBot="1" x14ac:dyDescent="0.3">
      <c r="Z86" s="310"/>
      <c r="AA86" s="310"/>
      <c r="AB86" s="310"/>
      <c r="AC86" s="310"/>
      <c r="AD86" s="310"/>
      <c r="AE86" s="310"/>
    </row>
    <row r="87" spans="2:32" ht="15.75" thickBot="1" x14ac:dyDescent="0.3">
      <c r="C87" s="332"/>
      <c r="D87" s="332"/>
      <c r="E87" s="332"/>
      <c r="F87" s="332"/>
      <c r="G87" s="332"/>
      <c r="H87" s="332"/>
      <c r="I87" s="332"/>
      <c r="J87" s="332"/>
      <c r="K87" s="332"/>
      <c r="L87" s="332"/>
      <c r="M87" s="332"/>
      <c r="N87" s="332" t="s">
        <v>331</v>
      </c>
      <c r="O87" s="424">
        <f>O83+O84+O85-Z124</f>
        <v>0</v>
      </c>
      <c r="P87" s="425"/>
      <c r="Q87" s="425"/>
      <c r="R87" s="425"/>
      <c r="S87" s="426"/>
      <c r="Z87" s="341" t="s">
        <v>66</v>
      </c>
      <c r="AA87" s="342"/>
      <c r="AB87" s="342"/>
      <c r="AC87" s="342"/>
      <c r="AD87" s="342"/>
      <c r="AE87" s="342"/>
    </row>
    <row r="88" spans="2:32" ht="15" customHeight="1" x14ac:dyDescent="0.25">
      <c r="C88" s="332"/>
      <c r="D88" s="332"/>
      <c r="E88" s="332"/>
      <c r="F88" s="332"/>
      <c r="G88" s="332"/>
      <c r="H88" s="332"/>
      <c r="I88" s="332"/>
      <c r="J88" s="332"/>
      <c r="K88" s="332"/>
      <c r="L88" s="332"/>
      <c r="M88" s="332"/>
      <c r="N88" s="332" t="s">
        <v>67</v>
      </c>
      <c r="O88" s="256">
        <v>450</v>
      </c>
      <c r="P88" s="256"/>
      <c r="Q88" s="256"/>
      <c r="R88" s="256"/>
      <c r="S88" s="256"/>
      <c r="T88" s="343" t="s">
        <v>68</v>
      </c>
      <c r="Z88" s="340" t="s">
        <v>69</v>
      </c>
      <c r="AA88" s="310"/>
      <c r="AB88" s="310"/>
      <c r="AC88" s="310"/>
      <c r="AD88" s="310"/>
      <c r="AE88" s="310"/>
    </row>
    <row r="89" spans="2:32" x14ac:dyDescent="0.25">
      <c r="B89" s="332"/>
      <c r="C89" s="344"/>
      <c r="D89" s="344"/>
      <c r="E89" s="344"/>
      <c r="F89" s="344"/>
      <c r="G89" s="344"/>
      <c r="H89" s="344"/>
      <c r="I89" s="344"/>
      <c r="J89" s="344"/>
      <c r="Z89" s="310"/>
      <c r="AA89" s="310"/>
      <c r="AB89" s="310"/>
      <c r="AC89" s="310"/>
      <c r="AD89" s="310"/>
      <c r="AE89" s="310"/>
    </row>
    <row r="90" spans="2:32" x14ac:dyDescent="0.25">
      <c r="B90" s="332"/>
      <c r="C90" s="344"/>
      <c r="D90" s="344"/>
      <c r="E90" s="344"/>
      <c r="F90" s="344"/>
      <c r="G90" s="344"/>
      <c r="H90" s="344"/>
      <c r="I90" s="344"/>
      <c r="J90" s="344"/>
      <c r="L90" s="345"/>
      <c r="M90" s="345"/>
      <c r="N90" s="345" t="s">
        <v>70</v>
      </c>
      <c r="O90" s="113">
        <f>O87-O88</f>
        <v>-450</v>
      </c>
      <c r="P90" s="114"/>
      <c r="Q90" s="114"/>
      <c r="R90" s="114"/>
      <c r="S90" s="115"/>
      <c r="Z90" s="346" t="s">
        <v>71</v>
      </c>
      <c r="AA90" s="347"/>
      <c r="AB90" s="347"/>
      <c r="AC90" s="347"/>
      <c r="AD90" s="347"/>
      <c r="AE90" s="347"/>
    </row>
    <row r="91" spans="2:32" ht="15" customHeight="1" x14ac:dyDescent="0.25">
      <c r="B91" s="332"/>
      <c r="C91" s="344"/>
      <c r="D91" s="344"/>
      <c r="E91" s="344"/>
      <c r="F91" s="344"/>
      <c r="G91" s="344"/>
      <c r="H91" s="344"/>
      <c r="I91" s="344"/>
      <c r="J91" s="344"/>
      <c r="K91" s="344"/>
      <c r="L91" s="344"/>
      <c r="M91" s="344"/>
      <c r="N91" s="344"/>
      <c r="O91" s="344"/>
      <c r="P91" s="344"/>
      <c r="Q91" s="344"/>
      <c r="R91" s="344"/>
      <c r="S91" s="344"/>
      <c r="T91" s="344"/>
      <c r="Z91" s="340" t="s">
        <v>72</v>
      </c>
      <c r="AA91" s="310"/>
      <c r="AB91" s="310"/>
      <c r="AC91" s="310"/>
      <c r="AD91" s="310"/>
      <c r="AE91" s="310"/>
    </row>
    <row r="92" spans="2:32" x14ac:dyDescent="0.25">
      <c r="B92" s="332"/>
      <c r="C92" s="344"/>
      <c r="D92" s="344"/>
      <c r="E92" s="344"/>
      <c r="F92" s="344"/>
      <c r="G92" s="344"/>
      <c r="H92" s="344"/>
      <c r="I92" s="344"/>
      <c r="J92" s="344"/>
      <c r="K92" s="344"/>
      <c r="L92" s="344"/>
      <c r="M92" s="344"/>
      <c r="N92" s="344"/>
      <c r="O92" s="344"/>
      <c r="P92" s="344"/>
      <c r="Q92" s="344"/>
      <c r="R92" s="344"/>
      <c r="S92" s="344"/>
      <c r="T92" s="344"/>
      <c r="Z92" s="310"/>
      <c r="AA92" s="310"/>
      <c r="AB92" s="310"/>
      <c r="AC92" s="310"/>
      <c r="AD92" s="310"/>
      <c r="AE92" s="310"/>
    </row>
    <row r="93" spans="2:32" ht="15.75" x14ac:dyDescent="0.25">
      <c r="B93" s="348" t="s">
        <v>73</v>
      </c>
      <c r="C93" s="344"/>
      <c r="D93" s="344"/>
      <c r="E93" s="344"/>
      <c r="F93" s="344"/>
      <c r="G93" s="344"/>
      <c r="H93" s="344"/>
      <c r="I93" s="344"/>
      <c r="J93" s="344"/>
      <c r="K93" s="344"/>
      <c r="L93" s="344"/>
      <c r="M93" s="344"/>
      <c r="N93" s="344"/>
      <c r="O93" s="344"/>
      <c r="P93" s="344"/>
      <c r="Q93" s="344"/>
      <c r="R93" s="344"/>
      <c r="S93" s="344"/>
      <c r="T93" s="344"/>
      <c r="U93" s="349"/>
      <c r="V93" s="349"/>
      <c r="W93" s="349"/>
      <c r="X93" s="349"/>
      <c r="Y93" s="349"/>
      <c r="AA93" s="278"/>
      <c r="AB93" s="278"/>
      <c r="AC93" s="278"/>
      <c r="AD93" s="278"/>
      <c r="AE93" s="278"/>
      <c r="AF93" s="278"/>
    </row>
    <row r="94" spans="2:32" ht="0.95" customHeight="1" x14ac:dyDescent="0.25">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row>
    <row r="95" spans="2:32" x14ac:dyDescent="0.25"/>
    <row r="96" spans="2:32" x14ac:dyDescent="0.25">
      <c r="B96" s="313" t="s">
        <v>74</v>
      </c>
      <c r="C96" s="300"/>
      <c r="D96" s="300"/>
      <c r="E96" s="300"/>
      <c r="F96" s="300"/>
      <c r="G96" s="300"/>
      <c r="H96" s="300"/>
      <c r="J96" s="313" t="s">
        <v>75</v>
      </c>
      <c r="K96" s="313"/>
      <c r="L96" s="313"/>
      <c r="M96" s="313"/>
      <c r="N96" s="313"/>
      <c r="O96" s="313"/>
      <c r="P96" s="313"/>
      <c r="Q96" s="313"/>
      <c r="R96" s="313"/>
      <c r="S96" s="313"/>
      <c r="T96" s="313"/>
      <c r="U96" s="313"/>
      <c r="V96" s="313"/>
      <c r="W96" s="313"/>
      <c r="X96" s="313"/>
      <c r="Y96" s="313"/>
      <c r="Z96" s="313"/>
      <c r="AA96" s="313"/>
      <c r="AB96" s="313"/>
      <c r="AC96" s="313"/>
    </row>
    <row r="97" spans="2:32" x14ac:dyDescent="0.25">
      <c r="B97" s="313" t="s">
        <v>76</v>
      </c>
      <c r="C97" s="300"/>
      <c r="D97" s="300"/>
      <c r="E97" s="300"/>
      <c r="F97" s="313" t="s">
        <v>46</v>
      </c>
      <c r="G97" s="300"/>
      <c r="H97" s="300"/>
      <c r="J97" s="351"/>
      <c r="K97" s="352"/>
      <c r="L97" s="353" t="s">
        <v>77</v>
      </c>
      <c r="M97" s="300"/>
      <c r="N97" s="300"/>
      <c r="O97" s="300"/>
      <c r="P97" s="300"/>
      <c r="Q97" s="300"/>
      <c r="R97" s="300"/>
      <c r="S97" s="300"/>
      <c r="T97" s="300"/>
      <c r="U97" s="353" t="s">
        <v>78</v>
      </c>
      <c r="V97" s="300"/>
      <c r="W97" s="300"/>
      <c r="X97" s="300"/>
      <c r="Y97" s="300"/>
      <c r="Z97" s="300"/>
      <c r="AA97" s="300"/>
      <c r="AB97" s="300"/>
      <c r="AC97" s="300"/>
    </row>
    <row r="98" spans="2:32" x14ac:dyDescent="0.25">
      <c r="B98" s="354" t="s">
        <v>79</v>
      </c>
      <c r="C98" s="300"/>
      <c r="D98" s="300"/>
      <c r="E98" s="300"/>
      <c r="F98" s="355">
        <v>450</v>
      </c>
      <c r="G98" s="300"/>
      <c r="H98" s="300"/>
      <c r="J98" s="356" t="s">
        <v>80</v>
      </c>
      <c r="K98" s="356"/>
      <c r="L98" s="172"/>
      <c r="M98" s="172"/>
      <c r="N98" s="172"/>
      <c r="O98" s="172"/>
      <c r="P98" s="172"/>
      <c r="Q98" s="172"/>
      <c r="R98" s="172"/>
      <c r="S98" s="172"/>
      <c r="T98" s="172"/>
      <c r="U98" s="172"/>
      <c r="V98" s="172"/>
      <c r="W98" s="172"/>
      <c r="X98" s="172"/>
      <c r="Y98" s="172"/>
      <c r="Z98" s="172"/>
      <c r="AA98" s="172"/>
      <c r="AB98" s="172"/>
      <c r="AC98" s="172"/>
    </row>
    <row r="99" spans="2:32" x14ac:dyDescent="0.25">
      <c r="B99" s="354" t="s">
        <v>81</v>
      </c>
      <c r="C99" s="300"/>
      <c r="D99" s="300"/>
      <c r="E99" s="300"/>
      <c r="F99" s="355">
        <v>810</v>
      </c>
      <c r="G99" s="300"/>
      <c r="H99" s="300"/>
      <c r="J99" s="356" t="s">
        <v>82</v>
      </c>
      <c r="K99" s="356"/>
      <c r="L99" s="172"/>
      <c r="M99" s="172"/>
      <c r="N99" s="172"/>
      <c r="O99" s="172"/>
      <c r="P99" s="172"/>
      <c r="Q99" s="172"/>
      <c r="R99" s="172"/>
      <c r="S99" s="172"/>
      <c r="T99" s="172"/>
      <c r="U99" s="172"/>
      <c r="V99" s="172"/>
      <c r="W99" s="172"/>
      <c r="X99" s="172"/>
      <c r="Y99" s="172"/>
      <c r="Z99" s="172"/>
      <c r="AA99" s="172"/>
      <c r="AB99" s="172"/>
      <c r="AC99" s="172"/>
    </row>
    <row r="100" spans="2:32" x14ac:dyDescent="0.25">
      <c r="B100" s="354" t="s">
        <v>83</v>
      </c>
      <c r="C100" s="300"/>
      <c r="D100" s="300"/>
      <c r="E100" s="300"/>
      <c r="F100" s="355">
        <v>900</v>
      </c>
      <c r="G100" s="300"/>
      <c r="H100" s="300"/>
      <c r="J100" s="356" t="s">
        <v>84</v>
      </c>
      <c r="K100" s="356"/>
      <c r="L100" s="172"/>
      <c r="M100" s="172"/>
      <c r="N100" s="172"/>
      <c r="O100" s="172"/>
      <c r="P100" s="172"/>
      <c r="Q100" s="172"/>
      <c r="R100" s="172"/>
      <c r="S100" s="172"/>
      <c r="T100" s="172"/>
      <c r="U100" s="172"/>
      <c r="V100" s="172"/>
      <c r="W100" s="172"/>
      <c r="X100" s="172"/>
      <c r="Y100" s="172"/>
      <c r="Z100" s="172"/>
      <c r="AA100" s="172"/>
      <c r="AB100" s="172"/>
      <c r="AC100" s="172"/>
    </row>
    <row r="101" spans="2:32" x14ac:dyDescent="0.25">
      <c r="B101" s="354" t="s">
        <v>85</v>
      </c>
      <c r="C101" s="300"/>
      <c r="D101" s="300"/>
      <c r="E101" s="300"/>
      <c r="F101" s="355">
        <v>990</v>
      </c>
      <c r="G101" s="300"/>
      <c r="H101" s="300"/>
      <c r="U101" s="357" t="s">
        <v>86</v>
      </c>
    </row>
    <row r="102" spans="2:32" x14ac:dyDescent="0.25">
      <c r="B102" s="355">
        <v>12</v>
      </c>
      <c r="C102" s="300"/>
      <c r="D102" s="300"/>
      <c r="E102" s="300"/>
      <c r="F102" s="355">
        <v>979</v>
      </c>
      <c r="G102" s="300"/>
      <c r="H102" s="300"/>
    </row>
    <row r="103" spans="2:32" x14ac:dyDescent="0.25">
      <c r="B103" s="354" t="s">
        <v>87</v>
      </c>
      <c r="C103" s="354"/>
      <c r="D103" s="354"/>
      <c r="E103" s="354"/>
      <c r="F103" s="355">
        <v>900</v>
      </c>
      <c r="G103" s="354"/>
      <c r="H103" s="354"/>
      <c r="J103" s="71"/>
      <c r="K103" s="71"/>
      <c r="L103" s="71"/>
      <c r="M103" s="71"/>
      <c r="N103" s="71"/>
      <c r="O103" s="71"/>
      <c r="P103" s="71"/>
      <c r="Q103" s="71"/>
      <c r="R103" s="71"/>
      <c r="S103" s="71"/>
      <c r="T103" s="71"/>
      <c r="U103" s="71"/>
      <c r="V103" s="71"/>
      <c r="W103" s="71"/>
      <c r="X103" s="71"/>
      <c r="Y103" s="71"/>
      <c r="Z103" s="71"/>
      <c r="AA103" s="71"/>
      <c r="AB103" s="71"/>
      <c r="AC103" s="71"/>
    </row>
    <row r="104" spans="2:32" x14ac:dyDescent="0.25">
      <c r="B104" s="358"/>
      <c r="C104" s="358"/>
      <c r="D104" s="358"/>
      <c r="E104" s="358"/>
      <c r="F104" s="359"/>
      <c r="G104" s="358"/>
      <c r="H104" s="358"/>
      <c r="J104" s="71"/>
      <c r="K104" s="71"/>
      <c r="L104" s="71"/>
      <c r="M104" s="71"/>
      <c r="N104" s="71"/>
      <c r="O104" s="71"/>
      <c r="P104" s="71"/>
      <c r="Q104" s="71"/>
      <c r="R104" s="71"/>
      <c r="S104" s="71"/>
      <c r="T104" s="71"/>
      <c r="U104" s="71"/>
      <c r="V104" s="71"/>
      <c r="W104" s="71"/>
      <c r="X104" s="71"/>
      <c r="Y104" s="71"/>
      <c r="Z104" s="71"/>
      <c r="AA104" s="71"/>
      <c r="AB104" s="71"/>
      <c r="AC104" s="71"/>
    </row>
    <row r="105" spans="2:32" x14ac:dyDescent="0.25">
      <c r="B105" s="360"/>
      <c r="C105" s="360"/>
      <c r="D105" s="360"/>
      <c r="E105" s="360"/>
      <c r="F105" s="360"/>
      <c r="G105" s="360"/>
      <c r="H105" s="360"/>
      <c r="I105" s="360"/>
      <c r="J105" s="361"/>
      <c r="K105" s="361"/>
      <c r="L105" s="361"/>
      <c r="M105" s="361"/>
      <c r="N105" s="361"/>
      <c r="O105" s="361"/>
      <c r="P105" s="361"/>
      <c r="Q105" s="361"/>
      <c r="R105" s="361"/>
      <c r="S105" s="361"/>
      <c r="T105" s="360"/>
      <c r="U105" s="360"/>
      <c r="V105" s="360"/>
      <c r="W105" s="360"/>
      <c r="X105" s="360"/>
      <c r="Y105" s="360"/>
      <c r="Z105" s="360"/>
      <c r="AA105" s="360"/>
      <c r="AB105" s="360"/>
      <c r="AC105" s="360"/>
      <c r="AD105" s="360"/>
      <c r="AE105" s="360"/>
      <c r="AF105" s="360"/>
    </row>
    <row r="106" spans="2:32" x14ac:dyDescent="0.25">
      <c r="B106" s="362" t="s">
        <v>88</v>
      </c>
      <c r="C106" s="363"/>
      <c r="D106" s="363"/>
      <c r="E106" s="363"/>
      <c r="F106" s="364"/>
      <c r="G106" s="363"/>
      <c r="H106" s="363"/>
      <c r="I106" s="365"/>
      <c r="J106" s="366"/>
      <c r="K106" s="366"/>
      <c r="L106" s="366"/>
      <c r="M106" s="366"/>
      <c r="N106" s="366"/>
      <c r="O106" s="366"/>
      <c r="P106" s="366"/>
      <c r="Q106" s="366"/>
      <c r="R106" s="366"/>
      <c r="S106" s="366"/>
      <c r="T106" s="366"/>
      <c r="U106" s="366"/>
      <c r="V106" s="366"/>
      <c r="W106" s="366"/>
      <c r="X106" s="366"/>
      <c r="Y106" s="366"/>
      <c r="Z106" s="366"/>
      <c r="AA106" s="366"/>
      <c r="AB106" s="366"/>
      <c r="AC106" s="366"/>
      <c r="AD106" s="365"/>
      <c r="AE106" s="367"/>
      <c r="AF106" s="367"/>
    </row>
    <row r="107" spans="2:32" x14ac:dyDescent="0.25">
      <c r="B107" s="367" t="s">
        <v>334</v>
      </c>
      <c r="C107" s="367"/>
      <c r="D107" s="367"/>
      <c r="E107" s="367"/>
      <c r="F107" s="367"/>
      <c r="G107" s="367"/>
      <c r="H107" s="367"/>
      <c r="I107" s="367"/>
      <c r="J107" s="367"/>
      <c r="K107" s="367"/>
      <c r="L107" s="367"/>
      <c r="M107" s="367"/>
      <c r="N107" s="367"/>
      <c r="O107" s="367"/>
      <c r="P107" s="368"/>
      <c r="Q107" s="368"/>
      <c r="R107" s="368"/>
      <c r="S107" s="368"/>
      <c r="T107" s="368"/>
      <c r="U107" s="368"/>
      <c r="V107" s="368"/>
      <c r="W107" s="368"/>
      <c r="X107" s="368"/>
      <c r="Y107" s="368"/>
      <c r="Z107" s="368"/>
      <c r="AA107" s="368"/>
      <c r="AB107" s="368"/>
      <c r="AC107" s="368"/>
      <c r="AD107" s="367"/>
      <c r="AE107" s="367"/>
      <c r="AF107" s="367"/>
    </row>
    <row r="108" spans="2:32" x14ac:dyDescent="0.25">
      <c r="B108" s="367" t="s">
        <v>335</v>
      </c>
      <c r="C108" s="367"/>
      <c r="D108" s="367"/>
      <c r="E108" s="367"/>
      <c r="F108" s="367"/>
      <c r="G108" s="367"/>
      <c r="H108" s="367"/>
      <c r="I108" s="367"/>
      <c r="J108" s="367"/>
      <c r="K108" s="367"/>
      <c r="L108" s="367"/>
      <c r="M108" s="367"/>
      <c r="N108" s="367"/>
      <c r="O108" s="367"/>
      <c r="P108" s="368"/>
      <c r="Q108" s="368"/>
      <c r="R108" s="368"/>
      <c r="S108" s="368"/>
      <c r="T108" s="368"/>
      <c r="U108" s="368"/>
      <c r="V108" s="368"/>
      <c r="W108" s="368"/>
      <c r="X108" s="368"/>
      <c r="Y108" s="368"/>
      <c r="Z108" s="368"/>
      <c r="AA108" s="368"/>
      <c r="AB108" s="368"/>
      <c r="AC108" s="368"/>
      <c r="AD108" s="367"/>
      <c r="AE108" s="367"/>
      <c r="AF108" s="367"/>
    </row>
    <row r="109" spans="2:32" x14ac:dyDescent="0.25">
      <c r="B109" s="367" t="s">
        <v>336</v>
      </c>
      <c r="C109" s="367"/>
      <c r="D109" s="367"/>
      <c r="E109" s="367"/>
      <c r="F109" s="367"/>
      <c r="G109" s="367"/>
      <c r="H109" s="367"/>
      <c r="I109" s="367"/>
      <c r="J109" s="367"/>
      <c r="K109" s="367"/>
      <c r="L109" s="367"/>
      <c r="M109" s="367"/>
      <c r="N109" s="367"/>
      <c r="O109" s="367"/>
      <c r="P109" s="368"/>
      <c r="Q109" s="368"/>
      <c r="R109" s="368"/>
      <c r="S109" s="368"/>
      <c r="T109" s="368"/>
      <c r="U109" s="368"/>
      <c r="V109" s="368"/>
      <c r="W109" s="368"/>
      <c r="X109" s="368"/>
      <c r="Y109" s="368"/>
      <c r="Z109" s="368"/>
      <c r="AA109" s="368"/>
      <c r="AB109" s="368"/>
      <c r="AC109" s="368"/>
      <c r="AD109" s="367"/>
      <c r="AE109" s="367"/>
      <c r="AF109" s="367"/>
    </row>
    <row r="110" spans="2:32" x14ac:dyDescent="0.25">
      <c r="B110" s="367"/>
      <c r="C110" s="369" t="s">
        <v>343</v>
      </c>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7"/>
      <c r="AF110" s="367"/>
    </row>
    <row r="111" spans="2:32" x14ac:dyDescent="0.25">
      <c r="B111" s="367" t="s">
        <v>337</v>
      </c>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row>
    <row r="112" spans="2:32" x14ac:dyDescent="0.25">
      <c r="B112" s="367"/>
      <c r="C112" s="367" t="s">
        <v>339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row>
    <row r="113" spans="2:32" ht="0.95" customHeight="1" x14ac:dyDescent="0.25">
      <c r="B113" s="369" t="s">
        <v>340</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7"/>
      <c r="AF113" s="367"/>
    </row>
    <row r="114" spans="2:32" x14ac:dyDescent="0.25">
      <c r="B114" s="367" t="s">
        <v>341</v>
      </c>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row>
    <row r="115" spans="2:32" ht="15" customHeight="1" x14ac:dyDescent="0.25">
      <c r="B115" s="367"/>
      <c r="C115" s="367" t="s">
        <v>342</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row>
    <row r="116" spans="2:32" s="370" customFormat="1" ht="19.5" customHeight="1" x14ac:dyDescent="0.25">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row>
    <row r="117" spans="2:32" x14ac:dyDescent="0.25">
      <c r="B117" s="371"/>
    </row>
    <row r="118" spans="2:32" x14ac:dyDescent="0.25">
      <c r="B118" s="372" t="s">
        <v>89</v>
      </c>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4"/>
    </row>
    <row r="119" spans="2:32" ht="33.75" customHeight="1" x14ac:dyDescent="0.25">
      <c r="B119" s="375" t="s">
        <v>90</v>
      </c>
      <c r="C119" s="376"/>
      <c r="D119" s="376"/>
      <c r="E119" s="376"/>
      <c r="F119" s="375" t="s">
        <v>91</v>
      </c>
      <c r="G119" s="376"/>
      <c r="H119" s="376"/>
      <c r="I119" s="376"/>
      <c r="J119" s="377" t="s">
        <v>92</v>
      </c>
      <c r="K119" s="377"/>
      <c r="L119" s="375" t="s">
        <v>93</v>
      </c>
      <c r="M119" s="378"/>
      <c r="N119" s="375" t="s">
        <v>94</v>
      </c>
      <c r="O119" s="378"/>
      <c r="P119" s="377" t="s">
        <v>95</v>
      </c>
      <c r="Q119" s="379"/>
      <c r="R119" s="377" t="s">
        <v>96</v>
      </c>
      <c r="S119" s="379"/>
      <c r="T119" s="379"/>
      <c r="U119" s="379"/>
      <c r="V119" s="379"/>
      <c r="W119" s="379"/>
      <c r="X119" s="379"/>
      <c r="Y119" s="379"/>
      <c r="Z119" s="379"/>
      <c r="AA119" s="379"/>
      <c r="AB119" s="379"/>
      <c r="AC119" s="379"/>
      <c r="AD119" s="379"/>
      <c r="AE119" s="379"/>
      <c r="AF119" s="379"/>
    </row>
    <row r="120" spans="2:32" ht="15" customHeight="1" x14ac:dyDescent="0.25">
      <c r="B120" s="380" t="s">
        <v>97</v>
      </c>
      <c r="C120" s="381"/>
      <c r="D120" s="381"/>
      <c r="E120" s="381"/>
      <c r="F120" s="382" t="s">
        <v>98</v>
      </c>
      <c r="G120" s="383"/>
      <c r="H120" s="383"/>
      <c r="I120" s="383"/>
      <c r="J120" s="384"/>
      <c r="K120" s="384"/>
      <c r="L120" s="385">
        <v>8</v>
      </c>
      <c r="M120" s="302"/>
      <c r="N120" s="385">
        <v>0</v>
      </c>
      <c r="O120" s="386"/>
      <c r="P120" s="385">
        <v>0</v>
      </c>
      <c r="Q120" s="386"/>
      <c r="R120" s="384">
        <v>4</v>
      </c>
      <c r="S120" s="315"/>
      <c r="T120" s="315"/>
      <c r="U120" s="315"/>
      <c r="V120" s="315"/>
      <c r="W120" s="315"/>
      <c r="X120" s="315"/>
      <c r="Y120" s="315"/>
      <c r="Z120" s="315"/>
      <c r="AA120" s="315"/>
      <c r="AB120" s="315"/>
      <c r="AC120" s="315"/>
      <c r="AD120" s="315"/>
      <c r="AE120" s="315"/>
      <c r="AF120" s="315"/>
    </row>
    <row r="121" spans="2:32" ht="15" customHeight="1" x14ac:dyDescent="0.25">
      <c r="B121" s="380"/>
      <c r="C121" s="381"/>
      <c r="D121" s="381"/>
      <c r="E121" s="381"/>
      <c r="F121" s="382"/>
      <c r="G121" s="383"/>
      <c r="H121" s="383"/>
      <c r="I121" s="383"/>
      <c r="J121" s="384"/>
      <c r="K121" s="384"/>
      <c r="L121" s="385">
        <v>0</v>
      </c>
      <c r="M121" s="302"/>
      <c r="N121" s="385">
        <v>0</v>
      </c>
      <c r="O121" s="386"/>
      <c r="P121" s="385">
        <v>0</v>
      </c>
      <c r="Q121" s="386"/>
      <c r="R121" s="384"/>
      <c r="S121" s="315"/>
      <c r="T121" s="315"/>
      <c r="U121" s="315"/>
      <c r="V121" s="315"/>
      <c r="W121" s="315"/>
      <c r="X121" s="315"/>
      <c r="Y121" s="315"/>
      <c r="Z121" s="315"/>
      <c r="AA121" s="315"/>
      <c r="AB121" s="315"/>
      <c r="AC121" s="315"/>
      <c r="AD121" s="315"/>
      <c r="AE121" s="315"/>
      <c r="AF121" s="315"/>
    </row>
    <row r="122" spans="2:32" x14ac:dyDescent="0.25">
      <c r="B122" s="380"/>
      <c r="C122" s="381"/>
      <c r="D122" s="381"/>
      <c r="E122" s="381"/>
      <c r="F122" s="382"/>
      <c r="G122" s="383"/>
      <c r="H122" s="383"/>
      <c r="I122" s="383"/>
      <c r="J122" s="384"/>
      <c r="K122" s="384"/>
      <c r="L122" s="385">
        <v>0</v>
      </c>
      <c r="M122" s="302"/>
      <c r="N122" s="385">
        <v>0</v>
      </c>
      <c r="O122" s="386"/>
      <c r="P122" s="385">
        <v>0</v>
      </c>
      <c r="Q122" s="386"/>
      <c r="R122" s="384"/>
      <c r="S122" s="315"/>
      <c r="T122" s="315"/>
      <c r="U122" s="315"/>
      <c r="V122" s="315"/>
      <c r="W122" s="315"/>
      <c r="X122" s="315"/>
      <c r="Y122" s="315"/>
      <c r="Z122" s="315"/>
      <c r="AA122" s="315"/>
      <c r="AB122" s="315"/>
      <c r="AC122" s="315"/>
      <c r="AD122" s="315"/>
      <c r="AE122" s="315"/>
      <c r="AF122" s="315"/>
    </row>
    <row r="123" spans="2:32" x14ac:dyDescent="0.25">
      <c r="B123" s="380"/>
      <c r="C123" s="381"/>
      <c r="D123" s="381"/>
      <c r="E123" s="381"/>
      <c r="F123" s="382"/>
      <c r="G123" s="383"/>
      <c r="H123" s="383"/>
      <c r="I123" s="383"/>
      <c r="J123" s="384"/>
      <c r="K123" s="384"/>
      <c r="L123" s="385">
        <v>0</v>
      </c>
      <c r="M123" s="302"/>
      <c r="N123" s="385">
        <v>0</v>
      </c>
      <c r="O123" s="386"/>
      <c r="P123" s="385">
        <v>0</v>
      </c>
      <c r="Q123" s="386"/>
      <c r="R123" s="384"/>
      <c r="S123" s="315"/>
      <c r="T123" s="315"/>
      <c r="U123" s="315"/>
      <c r="V123" s="315"/>
      <c r="W123" s="315"/>
      <c r="X123" s="315"/>
      <c r="Y123" s="315"/>
      <c r="Z123" s="315"/>
      <c r="AA123" s="315"/>
      <c r="AB123" s="315"/>
      <c r="AC123" s="315"/>
      <c r="AD123" s="315"/>
      <c r="AE123" s="315"/>
      <c r="AF123" s="315"/>
    </row>
    <row r="124" spans="2:32" x14ac:dyDescent="0.25">
      <c r="B124" s="380"/>
      <c r="C124" s="381"/>
      <c r="D124" s="381"/>
      <c r="E124" s="381"/>
      <c r="F124" s="382"/>
      <c r="G124" s="383"/>
      <c r="H124" s="383"/>
      <c r="I124" s="383"/>
      <c r="J124" s="384"/>
      <c r="K124" s="384"/>
      <c r="L124" s="385">
        <v>0</v>
      </c>
      <c r="M124" s="302"/>
      <c r="N124" s="385">
        <v>0</v>
      </c>
      <c r="O124" s="386"/>
      <c r="P124" s="385">
        <v>0</v>
      </c>
      <c r="Q124" s="386"/>
      <c r="R124" s="384"/>
      <c r="S124" s="315"/>
      <c r="T124" s="315"/>
      <c r="U124" s="315"/>
      <c r="V124" s="315"/>
      <c r="W124" s="315"/>
      <c r="X124" s="315"/>
      <c r="Y124" s="315"/>
      <c r="Z124" s="315"/>
      <c r="AA124" s="315"/>
      <c r="AB124" s="315"/>
      <c r="AC124" s="315"/>
      <c r="AD124" s="315"/>
      <c r="AE124" s="315"/>
      <c r="AF124" s="315"/>
    </row>
    <row r="125" spans="2:32" s="387" customFormat="1" x14ac:dyDescent="0.25">
      <c r="B125" s="380"/>
      <c r="C125" s="381"/>
      <c r="D125" s="381"/>
      <c r="E125" s="381"/>
      <c r="F125" s="382"/>
      <c r="G125" s="383"/>
      <c r="H125" s="383"/>
      <c r="I125" s="383"/>
      <c r="J125" s="384"/>
      <c r="K125" s="384"/>
      <c r="L125" s="385">
        <v>0</v>
      </c>
      <c r="M125" s="302"/>
      <c r="N125" s="385">
        <v>0</v>
      </c>
      <c r="O125" s="386"/>
      <c r="P125" s="385">
        <v>0</v>
      </c>
      <c r="Q125" s="386"/>
      <c r="R125" s="384"/>
      <c r="S125" s="315"/>
      <c r="T125" s="315"/>
      <c r="U125" s="315"/>
      <c r="V125" s="315"/>
      <c r="W125" s="315"/>
      <c r="X125" s="315"/>
      <c r="Y125" s="315"/>
      <c r="Z125" s="315"/>
      <c r="AA125" s="315"/>
      <c r="AB125" s="315"/>
      <c r="AC125" s="315"/>
      <c r="AD125" s="315"/>
      <c r="AE125" s="315"/>
      <c r="AF125" s="315"/>
    </row>
    <row r="126" spans="2:32" ht="15" customHeight="1" x14ac:dyDescent="0.25">
      <c r="B126" s="380"/>
      <c r="C126" s="381"/>
      <c r="D126" s="381"/>
      <c r="E126" s="381"/>
      <c r="F126" s="382"/>
      <c r="G126" s="383"/>
      <c r="H126" s="383"/>
      <c r="I126" s="383"/>
      <c r="J126" s="384"/>
      <c r="K126" s="384"/>
      <c r="L126" s="385">
        <v>0</v>
      </c>
      <c r="M126" s="302"/>
      <c r="N126" s="385">
        <v>0</v>
      </c>
      <c r="O126" s="386"/>
      <c r="P126" s="385">
        <v>0</v>
      </c>
      <c r="Q126" s="386"/>
      <c r="R126" s="384"/>
      <c r="S126" s="315"/>
      <c r="T126" s="315"/>
      <c r="U126" s="315"/>
      <c r="V126" s="315"/>
      <c r="W126" s="315"/>
      <c r="X126" s="315"/>
      <c r="Y126" s="315"/>
      <c r="Z126" s="315"/>
      <c r="AA126" s="315"/>
      <c r="AB126" s="315"/>
      <c r="AC126" s="315"/>
      <c r="AD126" s="315"/>
      <c r="AE126" s="315"/>
      <c r="AF126" s="315"/>
    </row>
    <row r="127" spans="2:32" ht="15" customHeight="1" x14ac:dyDescent="0.25">
      <c r="B127" s="388"/>
      <c r="C127" s="389"/>
      <c r="D127" s="389"/>
      <c r="E127" s="389"/>
      <c r="F127" s="382"/>
      <c r="G127" s="383"/>
      <c r="H127" s="383"/>
      <c r="I127" s="383"/>
      <c r="J127" s="390"/>
      <c r="K127" s="390"/>
      <c r="L127" s="385">
        <v>0</v>
      </c>
      <c r="M127" s="302"/>
      <c r="N127" s="391">
        <v>0</v>
      </c>
      <c r="O127" s="392"/>
      <c r="P127" s="385">
        <v>0</v>
      </c>
      <c r="Q127" s="386"/>
      <c r="R127" s="384"/>
      <c r="S127" s="315"/>
      <c r="T127" s="315"/>
      <c r="U127" s="315"/>
      <c r="V127" s="315"/>
      <c r="W127" s="315"/>
      <c r="X127" s="315"/>
      <c r="Y127" s="315"/>
      <c r="Z127" s="315"/>
      <c r="AA127" s="315"/>
      <c r="AB127" s="315"/>
      <c r="AC127" s="315"/>
      <c r="AD127" s="315"/>
      <c r="AE127" s="315"/>
      <c r="AF127" s="315"/>
    </row>
    <row r="128" spans="2:32" ht="15" customHeight="1" x14ac:dyDescent="0.25">
      <c r="B128" s="393"/>
      <c r="C128" s="394"/>
      <c r="D128" s="394"/>
      <c r="E128" s="394"/>
      <c r="F128" s="394"/>
      <c r="G128" s="394"/>
      <c r="H128" s="394"/>
      <c r="I128" s="394"/>
      <c r="J128" s="394"/>
      <c r="K128" s="394"/>
      <c r="L128" s="432">
        <f>SUM(L121:M127)</f>
        <v>0</v>
      </c>
      <c r="M128" s="433"/>
      <c r="N128" s="434">
        <f>SUM(N120:O127)</f>
        <v>0</v>
      </c>
      <c r="O128" s="435"/>
      <c r="P128" s="434">
        <f>SUM(P120:Q127)</f>
        <v>0</v>
      </c>
      <c r="Q128" s="435"/>
      <c r="R128" s="395"/>
      <c r="S128" s="396"/>
      <c r="T128" s="396"/>
      <c r="U128" s="396"/>
      <c r="V128" s="396"/>
      <c r="W128" s="396"/>
      <c r="X128" s="396"/>
      <c r="Y128" s="396"/>
      <c r="Z128" s="396"/>
      <c r="AA128" s="396"/>
      <c r="AB128" s="396"/>
      <c r="AC128" s="396"/>
      <c r="AD128" s="396"/>
      <c r="AE128" s="396"/>
      <c r="AF128" s="396"/>
    </row>
    <row r="129" spans="2:32" x14ac:dyDescent="0.25">
      <c r="L129" s="397" t="s">
        <v>99</v>
      </c>
      <c r="M129" s="398"/>
    </row>
    <row r="130" spans="2:32" x14ac:dyDescent="0.25">
      <c r="B130" s="399" t="s">
        <v>100</v>
      </c>
      <c r="C130" s="400"/>
      <c r="D130" s="400"/>
      <c r="E130" s="400"/>
      <c r="F130" s="401"/>
      <c r="G130" s="401"/>
      <c r="H130" s="401"/>
      <c r="I130" s="401"/>
      <c r="L130" s="402"/>
      <c r="M130" s="403"/>
      <c r="T130" s="387"/>
      <c r="U130" s="387"/>
      <c r="V130" s="387"/>
      <c r="W130" s="387"/>
      <c r="X130" s="387"/>
      <c r="Y130" s="387"/>
      <c r="Z130" s="387"/>
    </row>
    <row r="131" spans="2:32" ht="15" customHeight="1" x14ac:dyDescent="0.25">
      <c r="B131" s="375" t="s">
        <v>46</v>
      </c>
      <c r="C131" s="378"/>
      <c r="D131" s="375" t="s">
        <v>47</v>
      </c>
      <c r="E131" s="378"/>
      <c r="F131" s="375" t="s">
        <v>101</v>
      </c>
      <c r="G131" s="378"/>
      <c r="H131" s="375" t="s">
        <v>102</v>
      </c>
      <c r="I131" s="378"/>
      <c r="T131" s="387"/>
      <c r="U131" s="387"/>
      <c r="V131" s="387"/>
      <c r="W131" s="387"/>
      <c r="X131" s="387"/>
      <c r="Y131" s="387"/>
      <c r="Z131" s="387"/>
    </row>
    <row r="132" spans="2:32" ht="15" customHeight="1" x14ac:dyDescent="0.25">
      <c r="B132" s="385">
        <v>1</v>
      </c>
      <c r="C132" s="302"/>
      <c r="D132" s="385">
        <v>1</v>
      </c>
      <c r="E132" s="302"/>
      <c r="F132" s="385">
        <v>1</v>
      </c>
      <c r="G132" s="302"/>
      <c r="H132" s="430">
        <f>(B132+(D132/60))*F132</f>
        <v>1.0166666666666666</v>
      </c>
      <c r="I132" s="431"/>
      <c r="T132" s="387"/>
      <c r="U132" s="387"/>
      <c r="V132" s="387"/>
      <c r="W132" s="387"/>
      <c r="X132" s="387"/>
      <c r="Y132" s="387"/>
      <c r="Z132" s="387"/>
    </row>
    <row r="133" spans="2:32" ht="15" customHeight="1" x14ac:dyDescent="0.25">
      <c r="I133" s="404"/>
    </row>
    <row r="134" spans="2:32" x14ac:dyDescent="0.25">
      <c r="B134" s="372" t="s">
        <v>103</v>
      </c>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4"/>
    </row>
    <row r="135" spans="2:32" ht="15" customHeight="1" x14ac:dyDescent="0.25">
      <c r="B135" s="331"/>
      <c r="C135" s="331"/>
      <c r="D135" s="331"/>
      <c r="E135" s="331"/>
      <c r="F135" s="331"/>
      <c r="G135" s="331"/>
      <c r="H135" s="331"/>
      <c r="I135" s="331"/>
      <c r="J135" s="331"/>
      <c r="K135" s="331"/>
      <c r="L135" s="331"/>
      <c r="M135" s="331"/>
      <c r="N135" s="331"/>
      <c r="O135" s="331"/>
      <c r="P135" s="331"/>
      <c r="Q135" s="331"/>
      <c r="R135" s="331"/>
      <c r="S135" s="331"/>
    </row>
    <row r="136" spans="2:32" ht="15" customHeight="1" x14ac:dyDescent="0.25">
      <c r="E136" s="331"/>
      <c r="F136" s="331"/>
      <c r="G136" s="331"/>
      <c r="H136" s="331"/>
      <c r="I136" s="331"/>
      <c r="J136" s="331"/>
      <c r="K136" s="331"/>
      <c r="L136" s="331"/>
      <c r="M136" s="331"/>
      <c r="N136" s="331"/>
      <c r="O136" s="332" t="s">
        <v>104</v>
      </c>
      <c r="P136" s="410">
        <f>O83+O84</f>
        <v>0</v>
      </c>
      <c r="Q136" s="411"/>
      <c r="R136" s="411"/>
      <c r="S136" s="411"/>
      <c r="T136" s="411"/>
      <c r="U136" s="343" t="s">
        <v>105</v>
      </c>
      <c r="V136" s="343"/>
      <c r="W136" s="343"/>
      <c r="X136" s="343"/>
      <c r="Y136" s="343"/>
      <c r="Z136" s="343"/>
      <c r="AA136" s="343"/>
      <c r="AB136" s="343"/>
      <c r="AC136" s="343"/>
      <c r="AD136" s="343"/>
    </row>
    <row r="137" spans="2:32" x14ac:dyDescent="0.25">
      <c r="B137" s="331"/>
      <c r="C137" s="331"/>
      <c r="D137" s="331"/>
      <c r="E137" s="331"/>
      <c r="F137" s="331"/>
      <c r="G137" s="331"/>
      <c r="H137" s="331"/>
      <c r="I137" s="331"/>
      <c r="J137" s="331"/>
      <c r="K137" s="331"/>
      <c r="L137" s="331"/>
      <c r="M137" s="331"/>
      <c r="N137" s="331"/>
      <c r="O137" s="332" t="s">
        <v>106</v>
      </c>
      <c r="P137" s="412">
        <f>IF(AD76+N128&gt;11,11,AD76+N128)</f>
        <v>0</v>
      </c>
      <c r="Q137" s="413"/>
      <c r="R137" s="413"/>
      <c r="S137" s="413"/>
      <c r="T137" s="413"/>
      <c r="U137" s="343" t="s">
        <v>107</v>
      </c>
      <c r="V137" s="343"/>
      <c r="W137" s="343"/>
      <c r="X137" s="343"/>
      <c r="Y137" s="343"/>
      <c r="Z137" s="343"/>
      <c r="AA137" s="343"/>
      <c r="AB137" s="343"/>
      <c r="AC137" s="343"/>
      <c r="AD137" s="343"/>
    </row>
    <row r="138" spans="2:32" ht="13.5" customHeight="1" x14ac:dyDescent="0.25">
      <c r="B138" s="331"/>
      <c r="C138" s="331"/>
      <c r="D138" s="331"/>
      <c r="E138" s="331"/>
      <c r="F138" s="331"/>
      <c r="G138" s="331"/>
      <c r="H138" s="331"/>
      <c r="I138" s="331"/>
      <c r="J138" s="331"/>
      <c r="K138" s="331"/>
      <c r="L138" s="331"/>
      <c r="M138" s="331"/>
      <c r="N138" s="331"/>
      <c r="O138" s="332" t="s">
        <v>347</v>
      </c>
      <c r="P138" s="414">
        <f>L128+P128</f>
        <v>0</v>
      </c>
      <c r="Q138" s="415"/>
      <c r="R138" s="415"/>
      <c r="S138" s="415"/>
      <c r="T138" s="415"/>
      <c r="U138" s="343" t="s">
        <v>108</v>
      </c>
      <c r="V138" s="343"/>
      <c r="W138" s="343"/>
      <c r="X138" s="343"/>
      <c r="Y138" s="343"/>
      <c r="Z138" s="343"/>
      <c r="AA138" s="343"/>
      <c r="AB138" s="343"/>
      <c r="AC138" s="343"/>
      <c r="AD138" s="343"/>
    </row>
    <row r="139" spans="2:32" x14ac:dyDescent="0.25">
      <c r="B139" s="331"/>
      <c r="C139" s="331"/>
      <c r="D139" s="331"/>
      <c r="E139" s="331"/>
      <c r="F139" s="331"/>
      <c r="G139" s="331"/>
      <c r="H139" s="331"/>
      <c r="I139" s="331"/>
      <c r="J139" s="331"/>
      <c r="K139" s="331"/>
      <c r="L139" s="331"/>
      <c r="M139" s="331"/>
      <c r="N139" s="331"/>
      <c r="O139" s="332"/>
      <c r="U139" s="343"/>
      <c r="V139" s="343"/>
      <c r="W139" s="343"/>
      <c r="X139" s="343"/>
      <c r="Y139" s="343"/>
      <c r="Z139" s="343"/>
      <c r="AA139" s="343"/>
      <c r="AB139" s="343"/>
      <c r="AC139" s="343"/>
      <c r="AD139" s="343"/>
    </row>
    <row r="140" spans="2:32" x14ac:dyDescent="0.25">
      <c r="B140" s="331"/>
      <c r="C140" s="331"/>
      <c r="D140" s="331"/>
      <c r="E140" s="331"/>
      <c r="F140" s="331"/>
      <c r="G140" s="331"/>
      <c r="H140" s="331"/>
      <c r="I140" s="331"/>
      <c r="J140" s="331"/>
      <c r="K140" s="331"/>
      <c r="L140" s="331"/>
      <c r="M140" s="331"/>
      <c r="N140" s="331"/>
      <c r="O140" s="332" t="s">
        <v>331</v>
      </c>
      <c r="P140" s="439">
        <f>P136+P137-P138</f>
        <v>0</v>
      </c>
      <c r="Q140" s="440"/>
      <c r="R140" s="440"/>
      <c r="S140" s="440"/>
      <c r="T140" s="440"/>
      <c r="U140" s="343"/>
      <c r="V140" s="343"/>
      <c r="W140" s="343"/>
      <c r="X140" s="343"/>
      <c r="Y140" s="343"/>
      <c r="Z140" s="343"/>
      <c r="AA140" s="343"/>
      <c r="AB140" s="343"/>
      <c r="AC140" s="343"/>
      <c r="AD140" s="343"/>
    </row>
    <row r="141" spans="2:32" ht="15.75" thickBot="1" x14ac:dyDescent="0.3">
      <c r="B141" s="331"/>
      <c r="C141" s="331"/>
      <c r="D141" s="331"/>
      <c r="E141" s="331"/>
      <c r="F141" s="331"/>
      <c r="G141" s="331"/>
      <c r="H141" s="331"/>
      <c r="I141" s="331"/>
      <c r="J141" s="331"/>
      <c r="K141" s="331"/>
      <c r="L141" s="331"/>
      <c r="M141" s="331"/>
      <c r="N141" s="331"/>
      <c r="O141" s="332" t="s">
        <v>67</v>
      </c>
      <c r="P141" s="405">
        <f>O88</f>
        <v>450</v>
      </c>
      <c r="Q141" s="405"/>
      <c r="R141" s="405"/>
      <c r="S141" s="405"/>
      <c r="T141" s="405"/>
      <c r="U141" s="343"/>
      <c r="V141" s="343"/>
      <c r="W141" s="343"/>
      <c r="X141" s="343"/>
      <c r="Y141" s="343"/>
      <c r="Z141" s="343"/>
      <c r="AA141" s="343"/>
      <c r="AB141" s="343"/>
      <c r="AC141" s="343"/>
      <c r="AD141" s="343"/>
    </row>
    <row r="142" spans="2:32" ht="15.75" thickBot="1" x14ac:dyDescent="0.3">
      <c r="B142" s="331"/>
      <c r="C142" s="331"/>
      <c r="D142" s="331"/>
      <c r="E142" s="331"/>
      <c r="F142" s="331"/>
      <c r="G142" s="331"/>
      <c r="H142" s="331"/>
      <c r="I142" s="331"/>
      <c r="J142" s="331"/>
      <c r="K142" s="331"/>
      <c r="L142" s="331"/>
      <c r="M142" s="331"/>
      <c r="N142" s="331"/>
      <c r="O142" s="406" t="s">
        <v>109</v>
      </c>
      <c r="P142" s="436">
        <f>O88-MAX(J127,11)</f>
        <v>439</v>
      </c>
      <c r="Q142" s="437"/>
      <c r="R142" s="437"/>
      <c r="S142" s="437"/>
      <c r="T142" s="438"/>
      <c r="U142" s="343" t="s">
        <v>110</v>
      </c>
      <c r="V142" s="343"/>
      <c r="W142" s="343"/>
      <c r="X142" s="343"/>
      <c r="Y142" s="343"/>
      <c r="Z142" s="343"/>
      <c r="AA142" s="343"/>
      <c r="AB142" s="343"/>
      <c r="AC142" s="343"/>
      <c r="AD142" s="343"/>
    </row>
    <row r="143" spans="2:32" ht="15" customHeight="1" x14ac:dyDescent="0.25">
      <c r="B143" s="331"/>
      <c r="C143" s="331"/>
      <c r="D143" s="331"/>
      <c r="E143" s="331"/>
      <c r="F143" s="331"/>
      <c r="G143" s="331"/>
      <c r="H143" s="331"/>
      <c r="I143" s="331"/>
      <c r="J143" s="331"/>
      <c r="K143" s="331"/>
      <c r="L143" s="331"/>
      <c r="M143" s="331"/>
      <c r="N143" s="331"/>
      <c r="O143" s="331"/>
      <c r="U143" s="343"/>
      <c r="V143" s="343"/>
      <c r="W143" s="343"/>
      <c r="X143" s="343"/>
      <c r="Y143" s="343"/>
      <c r="Z143" s="343"/>
      <c r="AA143" s="343"/>
      <c r="AB143" s="343"/>
      <c r="AC143" s="343"/>
      <c r="AD143" s="343"/>
    </row>
    <row r="144" spans="2:32" ht="15" customHeight="1" x14ac:dyDescent="0.25">
      <c r="B144" s="332"/>
      <c r="C144" s="344"/>
      <c r="D144" s="344"/>
      <c r="E144" s="344"/>
      <c r="F144" s="344"/>
      <c r="G144" s="344"/>
      <c r="H144" s="344"/>
      <c r="I144" s="344"/>
      <c r="J144" s="344"/>
      <c r="L144" s="345"/>
      <c r="M144" s="345"/>
      <c r="N144" s="345"/>
      <c r="O144" s="345" t="s">
        <v>70</v>
      </c>
      <c r="P144" s="113">
        <f>P140-P142</f>
        <v>-439</v>
      </c>
      <c r="Q144" s="114"/>
      <c r="R144" s="114"/>
      <c r="S144" s="114"/>
      <c r="T144" s="115"/>
      <c r="U144" s="343"/>
      <c r="V144" s="343"/>
      <c r="W144" s="343"/>
      <c r="X144" s="343"/>
      <c r="Y144" s="343"/>
      <c r="Z144" s="343"/>
      <c r="AA144" s="343"/>
      <c r="AB144" s="343"/>
      <c r="AC144" s="343"/>
      <c r="AD144" s="343"/>
    </row>
    <row r="145" spans="2:32" ht="15" customHeight="1" x14ac:dyDescent="0.25">
      <c r="B145" s="407"/>
      <c r="C145" s="407"/>
      <c r="D145" s="407"/>
      <c r="E145" s="407"/>
      <c r="F145" s="407"/>
      <c r="G145" s="407"/>
      <c r="H145" s="407"/>
      <c r="I145" s="407"/>
      <c r="J145" s="407"/>
      <c r="K145" s="407"/>
      <c r="L145" s="407"/>
      <c r="M145" s="407"/>
      <c r="N145" s="407"/>
      <c r="O145" s="407"/>
      <c r="P145" s="407"/>
      <c r="Q145" s="407"/>
      <c r="R145" s="407"/>
      <c r="S145" s="407"/>
      <c r="T145" s="407"/>
      <c r="U145" s="408"/>
      <c r="V145" s="408"/>
      <c r="W145" s="408"/>
      <c r="X145" s="408"/>
      <c r="Y145" s="408"/>
      <c r="Z145" s="408"/>
      <c r="AA145" s="408"/>
      <c r="AB145" s="408"/>
      <c r="AC145" s="408"/>
      <c r="AD145" s="408"/>
      <c r="AE145" s="407"/>
      <c r="AF145" s="407"/>
    </row>
    <row r="146" spans="2:32" ht="15" customHeight="1" x14ac:dyDescent="0.25"/>
    <row r="147" spans="2:32" ht="15" customHeight="1" x14ac:dyDescent="0.25"/>
    <row r="148" spans="2:32" ht="15" customHeight="1" x14ac:dyDescent="0.25"/>
    <row r="149" spans="2:32" ht="15" customHeight="1" x14ac:dyDescent="0.25"/>
    <row r="150" spans="2:32" ht="15" customHeight="1" x14ac:dyDescent="0.25">
      <c r="T150" s="71"/>
      <c r="U150" s="71"/>
      <c r="V150" s="71"/>
      <c r="W150" s="71"/>
      <c r="X150" s="71"/>
      <c r="Y150" s="71"/>
      <c r="Z150" s="71"/>
      <c r="AA150" s="71"/>
      <c r="AB150" s="71"/>
      <c r="AC150" s="71"/>
      <c r="AF150" s="409" t="s">
        <v>111</v>
      </c>
    </row>
    <row r="151" spans="2:32" ht="15" customHeight="1" x14ac:dyDescent="0.25">
      <c r="T151" s="71"/>
      <c r="U151" s="71"/>
      <c r="V151" s="71"/>
      <c r="W151" s="71"/>
      <c r="X151" s="71"/>
      <c r="Y151" s="71"/>
      <c r="Z151" s="71"/>
      <c r="AA151" s="71"/>
      <c r="AB151" s="71"/>
      <c r="AC151" s="71"/>
      <c r="AF151" s="333" t="s">
        <v>112</v>
      </c>
    </row>
    <row r="152" spans="2:32" ht="15" customHeight="1" x14ac:dyDescent="0.25"/>
    <row r="153" spans="2:32" ht="15" customHeight="1" x14ac:dyDescent="0.25"/>
    <row r="154" spans="2:32" ht="15" hidden="1" customHeight="1" x14ac:dyDescent="0.25"/>
  </sheetData>
  <sheetProtection algorithmName="SHA-512" hashValue="6/aDvtTVL/LSceOQRtRjAQov4PcMtseBlhjII9EOUuwL+xt9zAfhHhEwuk1Ntp9lS0GVn/C5/tBAaLK5qrZ7dg==" saltValue="PyY9GG1pGJMQynC//53/0A==" spinCount="100000" sheet="1" formatCells="0"/>
  <mergeCells count="289">
    <mergeCell ref="B124:E124"/>
    <mergeCell ref="F124:I124"/>
    <mergeCell ref="J124:K124"/>
    <mergeCell ref="L124:M124"/>
    <mergeCell ref="N124:O124"/>
    <mergeCell ref="P124:Q124"/>
    <mergeCell ref="R124:AF124"/>
    <mergeCell ref="B125:E125"/>
    <mergeCell ref="P137:T137"/>
    <mergeCell ref="P136:T136"/>
    <mergeCell ref="B127:E127"/>
    <mergeCell ref="F127:I127"/>
    <mergeCell ref="J127:K127"/>
    <mergeCell ref="L127:M127"/>
    <mergeCell ref="N127:O127"/>
    <mergeCell ref="P127:Q127"/>
    <mergeCell ref="R127:AF127"/>
    <mergeCell ref="L128:M128"/>
    <mergeCell ref="F125:I125"/>
    <mergeCell ref="J125:K125"/>
    <mergeCell ref="L125:M125"/>
    <mergeCell ref="N125:O125"/>
    <mergeCell ref="P125:Q125"/>
    <mergeCell ref="R125:AF125"/>
    <mergeCell ref="R122:AF122"/>
    <mergeCell ref="L123:M123"/>
    <mergeCell ref="N123:O123"/>
    <mergeCell ref="P123:Q123"/>
    <mergeCell ref="R123:AF123"/>
    <mergeCell ref="B122:E122"/>
    <mergeCell ref="F122:I122"/>
    <mergeCell ref="J122:K122"/>
    <mergeCell ref="L122:M122"/>
    <mergeCell ref="N122:O122"/>
    <mergeCell ref="P122:Q122"/>
    <mergeCell ref="B123:E123"/>
    <mergeCell ref="F123:I123"/>
    <mergeCell ref="J123:K123"/>
    <mergeCell ref="R120:AF120"/>
    <mergeCell ref="B121:E121"/>
    <mergeCell ref="F121:I121"/>
    <mergeCell ref="J121:K121"/>
    <mergeCell ref="L121:M121"/>
    <mergeCell ref="N121:O121"/>
    <mergeCell ref="P121:Q121"/>
    <mergeCell ref="R121:AF121"/>
    <mergeCell ref="B120:E120"/>
    <mergeCell ref="F120:I120"/>
    <mergeCell ref="J120:K120"/>
    <mergeCell ref="L120:M120"/>
    <mergeCell ref="N120:O120"/>
    <mergeCell ref="P120:Q120"/>
    <mergeCell ref="B102:E102"/>
    <mergeCell ref="F102:H102"/>
    <mergeCell ref="B103:E103"/>
    <mergeCell ref="F103:H103"/>
    <mergeCell ref="B119:E119"/>
    <mergeCell ref="F119:I119"/>
    <mergeCell ref="J119:K119"/>
    <mergeCell ref="L119:M119"/>
    <mergeCell ref="N119:O119"/>
    <mergeCell ref="C110:AD110"/>
    <mergeCell ref="B113:AD113"/>
    <mergeCell ref="P119:Q119"/>
    <mergeCell ref="R119:AF119"/>
    <mergeCell ref="B118:AF118"/>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O83:S83"/>
    <mergeCell ref="Z83:AE83"/>
    <mergeCell ref="O84:S84"/>
    <mergeCell ref="Z84:AE84"/>
    <mergeCell ref="O85:S85"/>
    <mergeCell ref="Z85:AE86"/>
    <mergeCell ref="B76:AC76"/>
    <mergeCell ref="AD76:AF76"/>
    <mergeCell ref="B78:AF78"/>
    <mergeCell ref="B79:AF79"/>
    <mergeCell ref="B80:AF80"/>
    <mergeCell ref="B81:AF81"/>
    <mergeCell ref="B75:K75"/>
    <mergeCell ref="L75:M75"/>
    <mergeCell ref="N75:P75"/>
    <mergeCell ref="Q75:V75"/>
    <mergeCell ref="W75:AC75"/>
    <mergeCell ref="AD75:AF75"/>
    <mergeCell ref="B74:K74"/>
    <mergeCell ref="L74:M74"/>
    <mergeCell ref="N74:P74"/>
    <mergeCell ref="Q74:V74"/>
    <mergeCell ref="W74:AC74"/>
    <mergeCell ref="AD74:AF74"/>
    <mergeCell ref="B73:K73"/>
    <mergeCell ref="L73:M73"/>
    <mergeCell ref="N73:P73"/>
    <mergeCell ref="Q73:V73"/>
    <mergeCell ref="W73:AC73"/>
    <mergeCell ref="AD73:AF73"/>
    <mergeCell ref="B72:K72"/>
    <mergeCell ref="L72:M72"/>
    <mergeCell ref="N72:P72"/>
    <mergeCell ref="Q72:V72"/>
    <mergeCell ref="W72:AC72"/>
    <mergeCell ref="AD72:AF72"/>
    <mergeCell ref="B71:K71"/>
    <mergeCell ref="L71:M71"/>
    <mergeCell ref="N71:P71"/>
    <mergeCell ref="Q71:V71"/>
    <mergeCell ref="W71:AC71"/>
    <mergeCell ref="AD71:AF71"/>
    <mergeCell ref="B70:K70"/>
    <mergeCell ref="L70:M70"/>
    <mergeCell ref="N70:P70"/>
    <mergeCell ref="Q70:V70"/>
    <mergeCell ref="W70:AC70"/>
    <mergeCell ref="AD70:AF70"/>
    <mergeCell ref="B69:K69"/>
    <mergeCell ref="L69:M69"/>
    <mergeCell ref="N69:P69"/>
    <mergeCell ref="Q69:V69"/>
    <mergeCell ref="W69:AC69"/>
    <mergeCell ref="AD69:AF69"/>
    <mergeCell ref="B68:K68"/>
    <mergeCell ref="L68:M68"/>
    <mergeCell ref="N68:P68"/>
    <mergeCell ref="Q68:V68"/>
    <mergeCell ref="W68:AC68"/>
    <mergeCell ref="AD68:AF68"/>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3:K63"/>
    <mergeCell ref="L63:M63"/>
    <mergeCell ref="N63:P63"/>
    <mergeCell ref="Q63:V63"/>
    <mergeCell ref="W63:AC63"/>
    <mergeCell ref="AD63:AF63"/>
    <mergeCell ref="B62:K62"/>
    <mergeCell ref="L62:M62"/>
    <mergeCell ref="N62:P62"/>
    <mergeCell ref="Q62:V62"/>
    <mergeCell ref="W62:AC62"/>
    <mergeCell ref="AD62:AF62"/>
    <mergeCell ref="B61:K61"/>
    <mergeCell ref="L61:M61"/>
    <mergeCell ref="N61:P61"/>
    <mergeCell ref="Q61:V61"/>
    <mergeCell ref="W61:AC61"/>
    <mergeCell ref="AD61:AF61"/>
    <mergeCell ref="B60:K60"/>
    <mergeCell ref="L60:M60"/>
    <mergeCell ref="N60:P60"/>
    <mergeCell ref="Q60:V60"/>
    <mergeCell ref="W60:AC60"/>
    <mergeCell ref="AD60:AF60"/>
    <mergeCell ref="B59:K59"/>
    <mergeCell ref="L59:M59"/>
    <mergeCell ref="N59:P59"/>
    <mergeCell ref="Q59:V59"/>
    <mergeCell ref="W59:AC59"/>
    <mergeCell ref="AD59:AF59"/>
    <mergeCell ref="B58:K58"/>
    <mergeCell ref="L58:M58"/>
    <mergeCell ref="N58:P58"/>
    <mergeCell ref="Q58:V58"/>
    <mergeCell ref="W58:AC58"/>
    <mergeCell ref="AD58:AF58"/>
    <mergeCell ref="B57:K57"/>
    <mergeCell ref="L57:M57"/>
    <mergeCell ref="N57:P57"/>
    <mergeCell ref="Q57:V57"/>
    <mergeCell ref="W57:AC57"/>
    <mergeCell ref="AD57:AF57"/>
    <mergeCell ref="B56:K56"/>
    <mergeCell ref="L56:M56"/>
    <mergeCell ref="N56:P56"/>
    <mergeCell ref="Q56:V56"/>
    <mergeCell ref="W56:AC56"/>
    <mergeCell ref="AD56:AF56"/>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39:H39"/>
    <mergeCell ref="J39:P39"/>
    <mergeCell ref="R39:X39"/>
    <mergeCell ref="Z39:AF39"/>
    <mergeCell ref="B48:AF48"/>
    <mergeCell ref="B49:AF49"/>
    <mergeCell ref="B21:H21"/>
    <mergeCell ref="J21:P21"/>
    <mergeCell ref="R21:X21"/>
    <mergeCell ref="Z21:AF21"/>
    <mergeCell ref="B30:H30"/>
    <mergeCell ref="J30:P30"/>
    <mergeCell ref="R30:X30"/>
    <mergeCell ref="Z30:AF30"/>
    <mergeCell ref="AB28:AE28"/>
    <mergeCell ref="AB37:AE37"/>
    <mergeCell ref="AB46:AE46"/>
    <mergeCell ref="B14:AF14"/>
    <mergeCell ref="B15:AF15"/>
    <mergeCell ref="B16:AF16"/>
    <mergeCell ref="B17:AF17"/>
    <mergeCell ref="B19:F19"/>
    <mergeCell ref="T19:X19"/>
    <mergeCell ref="U2:AF2"/>
    <mergeCell ref="U3:AF3"/>
    <mergeCell ref="G5:AF5"/>
    <mergeCell ref="S7:AF7"/>
    <mergeCell ref="B9:AF9"/>
    <mergeCell ref="C10:E10"/>
    <mergeCell ref="G10:I10"/>
    <mergeCell ref="B126:E126"/>
    <mergeCell ref="F126:I126"/>
    <mergeCell ref="J126:K126"/>
    <mergeCell ref="L126:M126"/>
    <mergeCell ref="N126:O126"/>
    <mergeCell ref="P126:Q126"/>
    <mergeCell ref="R126:AF126"/>
    <mergeCell ref="N128:O128"/>
    <mergeCell ref="P128:Q128"/>
    <mergeCell ref="R128:AF128"/>
    <mergeCell ref="L129:M130"/>
    <mergeCell ref="B130:I130"/>
    <mergeCell ref="B131:C131"/>
    <mergeCell ref="D131:E131"/>
    <mergeCell ref="F131:G131"/>
    <mergeCell ref="H131:I131"/>
    <mergeCell ref="P144:T144"/>
    <mergeCell ref="B132:C132"/>
    <mergeCell ref="D132:E132"/>
    <mergeCell ref="F132:G132"/>
    <mergeCell ref="H132:I132"/>
    <mergeCell ref="B134:AF134"/>
    <mergeCell ref="P138:T138"/>
    <mergeCell ref="P140:T140"/>
    <mergeCell ref="P141:T141"/>
    <mergeCell ref="P142:T142"/>
  </mergeCells>
  <conditionalFormatting sqref="B7">
    <cfRule type="containsText" dxfId="15" priority="13" operator="containsText" text="X">
      <formula>NOT(ISERROR(SEARCH("X",B7)))</formula>
    </cfRule>
    <cfRule type="containsText" dxfId="14" priority="25" operator="containsText" text="Y">
      <formula>NOT(ISERROR(SEARCH("Y",B7)))</formula>
    </cfRule>
  </conditionalFormatting>
  <conditionalFormatting sqref="O90:S90">
    <cfRule type="cellIs" dxfId="13" priority="7" operator="greaterThan">
      <formula>$Q$54</formula>
    </cfRule>
    <cfRule type="cellIs" dxfId="12" priority="8" operator="between">
      <formula>0</formula>
      <formula>$Q$54</formula>
    </cfRule>
    <cfRule type="cellIs" dxfId="11" priority="9" operator="lessThan">
      <formula>0</formula>
    </cfRule>
  </conditionalFormatting>
  <conditionalFormatting sqref="P144:T144">
    <cfRule type="cellIs" dxfId="10" priority="1" operator="greaterThan">
      <formula>$Q$54</formula>
    </cfRule>
    <cfRule type="cellIs" dxfId="9" priority="2" operator="between">
      <formula>0</formula>
      <formula>$Q$54</formula>
    </cfRule>
    <cfRule type="cellIs" dxfId="8" priority="3" operator="lessThan">
      <formula>0</formula>
    </cfRule>
  </conditionalFormatting>
  <printOptions horizontalCentered="1" verticalCentered="1"/>
  <pageMargins left="0" right="0" top="0" bottom="0" header="0.3" footer="0.3"/>
  <pageSetup paperSize="5" scale="59" orientation="portrait" verticalDpi="0" r:id="rId1"/>
  <ignoredErrors>
    <ignoredError sqref="P14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664FF3E3-FD20-4C36-9978-E9995ECB4D42}">
          <x14:formula1>
            <xm:f>'Data Validation'!$E$2:$E$12</xm:f>
          </x14:formula1>
          <xm:sqref>F120:I127</xm:sqref>
        </x14:dataValidation>
        <x14:dataValidation type="list" allowBlank="1" showInputMessage="1" showErrorMessage="1" xr:uid="{F57F7C76-C880-4EBD-87CA-48C6DD643156}">
          <x14:formula1>
            <xm:f>'Data Validation'!$B$1:$B$208</xm:f>
          </x14:formula1>
          <xm:sqref>U2:AF2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9E68-09D7-45BE-8BC2-0DD151B1D347}">
  <sheetPr codeName="Sheet3">
    <tabColor theme="7" tint="0.79998168889431442"/>
    <pageSetUpPr fitToPage="1"/>
  </sheetPr>
  <dimension ref="A1:AH149"/>
  <sheetViews>
    <sheetView zoomScale="106" zoomScaleNormal="106" workbookViewId="0">
      <selection activeCell="R3" sqref="R3"/>
    </sheetView>
  </sheetViews>
  <sheetFormatPr defaultColWidth="0" defaultRowHeight="15" zeroHeight="1" x14ac:dyDescent="0.25"/>
  <cols>
    <col min="1" max="1" width="1.28515625" style="258" customWidth="1"/>
    <col min="2" max="32" width="4.42578125" style="258" customWidth="1"/>
    <col min="33" max="33" width="1.28515625" style="258" customWidth="1"/>
    <col min="34" max="34" width="0" style="258" hidden="1" customWidth="1"/>
    <col min="35" max="16384" width="9.140625" style="258" hidden="1"/>
  </cols>
  <sheetData>
    <row r="1" spans="1:33" x14ac:dyDescent="0.25"/>
    <row r="2" spans="1:33" x14ac:dyDescent="0.25">
      <c r="B2" s="259" t="s">
        <v>0</v>
      </c>
      <c r="T2" s="260"/>
      <c r="U2" s="246" t="s">
        <v>1</v>
      </c>
      <c r="V2" s="246"/>
      <c r="W2" s="246"/>
      <c r="X2" s="246"/>
      <c r="Y2" s="246"/>
      <c r="Z2" s="246"/>
      <c r="AA2" s="246"/>
      <c r="AB2" s="246"/>
      <c r="AC2" s="246"/>
      <c r="AD2" s="246"/>
      <c r="AE2" s="246"/>
      <c r="AF2" s="246"/>
    </row>
    <row r="3" spans="1:33" x14ac:dyDescent="0.25">
      <c r="B3" s="259" t="s">
        <v>2</v>
      </c>
      <c r="T3" s="260"/>
      <c r="U3" s="441" t="str">
        <f>VLOOKUP(U2,'Data Validation'!B1:C208,2,FALSE)</f>
        <v>IFARMS Number</v>
      </c>
      <c r="V3" s="441"/>
      <c r="W3" s="441"/>
      <c r="X3" s="441"/>
      <c r="Y3" s="441"/>
      <c r="Z3" s="441"/>
      <c r="AA3" s="441"/>
      <c r="AB3" s="441"/>
      <c r="AC3" s="441"/>
      <c r="AD3" s="441"/>
      <c r="AE3" s="441"/>
      <c r="AF3" s="441"/>
    </row>
    <row r="4" spans="1:33" x14ac:dyDescent="0.25"/>
    <row r="5" spans="1:33" x14ac:dyDescent="0.25">
      <c r="B5" s="261" t="s">
        <v>3</v>
      </c>
      <c r="F5" s="262"/>
      <c r="G5" s="248"/>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row>
    <row r="6" spans="1:33" x14ac:dyDescent="0.25"/>
    <row r="7" spans="1:33" x14ac:dyDescent="0.25">
      <c r="B7" s="11"/>
      <c r="C7" s="261" t="s">
        <v>4</v>
      </c>
      <c r="O7" s="261" t="s">
        <v>5</v>
      </c>
      <c r="P7" s="263"/>
      <c r="Q7" s="263"/>
      <c r="R7" s="263"/>
      <c r="S7" s="254"/>
      <c r="T7" s="254"/>
      <c r="U7" s="254"/>
      <c r="V7" s="254"/>
      <c r="W7" s="254"/>
      <c r="X7" s="254"/>
      <c r="Y7" s="254"/>
      <c r="Z7" s="254"/>
      <c r="AA7" s="254"/>
      <c r="AB7" s="254"/>
      <c r="AC7" s="254"/>
      <c r="AD7" s="254"/>
      <c r="AE7" s="254"/>
      <c r="AF7" s="254"/>
    </row>
    <row r="8" spans="1:33" x14ac:dyDescent="0.25">
      <c r="O8" s="263"/>
    </row>
    <row r="9" spans="1:33" ht="20.100000000000001" customHeight="1" x14ac:dyDescent="0.25">
      <c r="A9" s="265"/>
      <c r="B9" s="266" t="s">
        <v>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8"/>
      <c r="AG9" s="265"/>
    </row>
    <row r="10" spans="1:33" ht="25.35" customHeight="1" x14ac:dyDescent="0.25">
      <c r="A10" s="265"/>
      <c r="B10" s="1"/>
      <c r="C10" s="269" t="s">
        <v>8</v>
      </c>
      <c r="D10" s="269"/>
      <c r="E10" s="269"/>
      <c r="F10" s="2"/>
      <c r="G10" s="269" t="s">
        <v>9</v>
      </c>
      <c r="H10" s="269"/>
      <c r="I10" s="269"/>
      <c r="J10" s="64"/>
      <c r="K10" s="270" t="s">
        <v>10</v>
      </c>
      <c r="L10" s="271"/>
      <c r="M10" s="271"/>
      <c r="N10" s="271"/>
      <c r="O10" s="271"/>
      <c r="P10" s="271"/>
      <c r="Q10" s="271"/>
      <c r="R10" s="65"/>
      <c r="S10" s="270" t="s">
        <v>11</v>
      </c>
      <c r="T10" s="271"/>
      <c r="U10" s="271"/>
      <c r="V10" s="271"/>
      <c r="W10" s="271"/>
      <c r="X10" s="271"/>
      <c r="Y10" s="271"/>
      <c r="Z10" s="271"/>
      <c r="AA10" s="271"/>
      <c r="AB10" s="271"/>
      <c r="AC10" s="271"/>
      <c r="AD10" s="271"/>
      <c r="AE10" s="271"/>
      <c r="AF10" s="272"/>
      <c r="AG10" s="265"/>
    </row>
    <row r="11" spans="1:33" x14ac:dyDescent="0.25">
      <c r="A11" s="273"/>
      <c r="B11" s="274"/>
      <c r="C11" s="275" t="s">
        <v>12</v>
      </c>
      <c r="D11" s="275"/>
      <c r="E11" s="275"/>
      <c r="F11" s="275"/>
      <c r="G11" s="275" t="s">
        <v>13</v>
      </c>
      <c r="H11" s="275"/>
      <c r="I11" s="275"/>
      <c r="J11" s="275"/>
      <c r="K11" s="271" t="s">
        <v>14</v>
      </c>
      <c r="L11" s="271"/>
      <c r="M11" s="271"/>
      <c r="N11" s="271"/>
      <c r="O11" s="271"/>
      <c r="P11" s="271"/>
      <c r="Q11" s="271"/>
      <c r="R11" s="276"/>
      <c r="S11" s="276" t="s">
        <v>15</v>
      </c>
      <c r="T11" s="271"/>
      <c r="U11" s="271"/>
      <c r="V11" s="271"/>
      <c r="W11" s="271"/>
      <c r="X11" s="271"/>
      <c r="Y11" s="271"/>
      <c r="Z11" s="271"/>
      <c r="AA11" s="271"/>
      <c r="AB11" s="271"/>
      <c r="AC11" s="271"/>
      <c r="AD11" s="271"/>
      <c r="AE11" s="271"/>
      <c r="AF11" s="272"/>
      <c r="AG11" s="273"/>
    </row>
    <row r="12" spans="1:33" x14ac:dyDescent="0.25">
      <c r="B12" s="277"/>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1:33" ht="15.75" x14ac:dyDescent="0.25">
      <c r="A13" s="278"/>
      <c r="B13" s="279" t="s">
        <v>16</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1"/>
      <c r="AA13" s="280"/>
      <c r="AB13" s="280"/>
      <c r="AC13" s="280"/>
      <c r="AD13" s="280"/>
      <c r="AE13" s="280"/>
      <c r="AF13" s="282"/>
      <c r="AG13" s="278"/>
    </row>
    <row r="14" spans="1:33" s="287" customFormat="1" ht="20.100000000000001" customHeight="1" x14ac:dyDescent="0.2">
      <c r="A14" s="283"/>
      <c r="B14" s="284" t="s">
        <v>17</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6"/>
      <c r="AG14" s="283"/>
    </row>
    <row r="15" spans="1:33" s="287" customFormat="1" ht="20.100000000000001" customHeight="1" x14ac:dyDescent="0.2">
      <c r="A15" s="283"/>
      <c r="B15" s="284" t="s">
        <v>18</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6"/>
      <c r="AG15" s="283"/>
    </row>
    <row r="16" spans="1:33" s="287" customFormat="1" ht="20.100000000000001" customHeight="1" x14ac:dyDescent="0.2">
      <c r="A16" s="283"/>
      <c r="B16" s="284" t="s">
        <v>19</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6"/>
      <c r="AG16" s="283"/>
    </row>
    <row r="17" spans="1:33" s="287" customFormat="1" ht="20.100000000000001" customHeight="1" x14ac:dyDescent="0.2">
      <c r="A17" s="283"/>
      <c r="B17" s="288" t="s">
        <v>20</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90"/>
      <c r="AG17" s="283"/>
    </row>
    <row r="18" spans="1:33" x14ac:dyDescent="0.25">
      <c r="A18" s="278"/>
      <c r="B18" s="291"/>
      <c r="C18" s="292"/>
      <c r="D18" s="292"/>
      <c r="E18" s="292"/>
      <c r="F18" s="292"/>
      <c r="G18" s="292"/>
      <c r="H18" s="292"/>
      <c r="I18" s="293"/>
      <c r="J18" s="293"/>
      <c r="K18" s="293"/>
      <c r="L18" s="293"/>
      <c r="M18" s="293"/>
      <c r="N18" s="293"/>
      <c r="O18" s="293"/>
      <c r="P18" s="293"/>
      <c r="Q18" s="293"/>
      <c r="R18" s="293"/>
      <c r="S18" s="293"/>
      <c r="T18" s="293"/>
      <c r="U18" s="293"/>
      <c r="V18" s="293"/>
      <c r="W18" s="293"/>
      <c r="X18" s="293"/>
      <c r="Y18" s="278"/>
      <c r="Z18" s="278"/>
      <c r="AA18" s="278"/>
      <c r="AB18" s="278"/>
      <c r="AC18" s="278"/>
      <c r="AD18" s="278"/>
      <c r="AE18" s="278"/>
      <c r="AF18" s="278"/>
      <c r="AG18" s="278"/>
    </row>
    <row r="19" spans="1:33" x14ac:dyDescent="0.25">
      <c r="A19" s="294"/>
      <c r="B19" s="244"/>
      <c r="C19" s="244"/>
      <c r="D19" s="244"/>
      <c r="E19" s="244"/>
      <c r="F19" s="244"/>
      <c r="G19" s="261" t="s">
        <v>21</v>
      </c>
      <c r="H19" s="294"/>
      <c r="I19" s="294"/>
      <c r="J19" s="294"/>
      <c r="K19" s="294"/>
      <c r="L19" s="294"/>
      <c r="M19" s="294"/>
      <c r="N19" s="294"/>
      <c r="O19" s="294"/>
      <c r="P19" s="294"/>
      <c r="Q19" s="294"/>
      <c r="R19" s="294"/>
      <c r="S19" s="294"/>
      <c r="T19" s="244"/>
      <c r="U19" s="245"/>
      <c r="V19" s="245"/>
      <c r="W19" s="245"/>
      <c r="X19" s="245"/>
      <c r="Y19" s="261" t="s">
        <v>22</v>
      </c>
      <c r="Z19" s="294"/>
      <c r="AA19" s="294"/>
      <c r="AB19" s="294"/>
      <c r="AC19" s="294"/>
      <c r="AD19" s="294"/>
      <c r="AE19" s="294"/>
      <c r="AF19" s="294"/>
      <c r="AG19" s="294"/>
    </row>
    <row r="20" spans="1:33" x14ac:dyDescent="0.25">
      <c r="W20" s="72"/>
      <c r="X20" s="72"/>
      <c r="Y20" s="295"/>
    </row>
    <row r="21" spans="1:33" x14ac:dyDescent="0.25">
      <c r="A21" s="72"/>
      <c r="B21" s="299" t="s">
        <v>23</v>
      </c>
      <c r="C21" s="300"/>
      <c r="D21" s="300"/>
      <c r="E21" s="300"/>
      <c r="F21" s="300"/>
      <c r="G21" s="300"/>
      <c r="H21" s="300"/>
      <c r="I21" s="71"/>
      <c r="J21" s="299" t="s">
        <v>24</v>
      </c>
      <c r="K21" s="300"/>
      <c r="L21" s="300"/>
      <c r="M21" s="300"/>
      <c r="N21" s="300"/>
      <c r="O21" s="300"/>
      <c r="P21" s="300"/>
      <c r="Q21" s="72"/>
      <c r="R21" s="296" t="s">
        <v>25</v>
      </c>
      <c r="S21" s="301"/>
      <c r="T21" s="301"/>
      <c r="U21" s="301"/>
      <c r="V21" s="301"/>
      <c r="W21" s="301"/>
      <c r="X21" s="302"/>
      <c r="Y21" s="72"/>
      <c r="Z21" s="299" t="s">
        <v>26</v>
      </c>
      <c r="AA21" s="299"/>
      <c r="AB21" s="299"/>
      <c r="AC21" s="299"/>
      <c r="AD21" s="299"/>
      <c r="AE21" s="299"/>
      <c r="AF21" s="299"/>
      <c r="AG21" s="72"/>
    </row>
    <row r="22" spans="1:33" x14ac:dyDescent="0.25">
      <c r="A22" s="72"/>
      <c r="B22" s="303" t="s">
        <v>27</v>
      </c>
      <c r="C22" s="303" t="s">
        <v>28</v>
      </c>
      <c r="D22" s="303" t="s">
        <v>29</v>
      </c>
      <c r="E22" s="303" t="s">
        <v>30</v>
      </c>
      <c r="F22" s="303" t="s">
        <v>29</v>
      </c>
      <c r="G22" s="303" t="s">
        <v>31</v>
      </c>
      <c r="H22" s="303" t="s">
        <v>27</v>
      </c>
      <c r="I22" s="71"/>
      <c r="J22" s="303" t="s">
        <v>27</v>
      </c>
      <c r="K22" s="303" t="s">
        <v>28</v>
      </c>
      <c r="L22" s="303" t="s">
        <v>29</v>
      </c>
      <c r="M22" s="303" t="s">
        <v>30</v>
      </c>
      <c r="N22" s="303" t="s">
        <v>29</v>
      </c>
      <c r="O22" s="303" t="s">
        <v>31</v>
      </c>
      <c r="P22" s="303" t="s">
        <v>27</v>
      </c>
      <c r="Q22" s="72"/>
      <c r="R22" s="303" t="s">
        <v>27</v>
      </c>
      <c r="S22" s="303" t="s">
        <v>28</v>
      </c>
      <c r="T22" s="303" t="s">
        <v>29</v>
      </c>
      <c r="U22" s="303" t="s">
        <v>30</v>
      </c>
      <c r="V22" s="303" t="s">
        <v>29</v>
      </c>
      <c r="W22" s="303" t="s">
        <v>31</v>
      </c>
      <c r="X22" s="303" t="s">
        <v>27</v>
      </c>
      <c r="Y22" s="72"/>
      <c r="Z22" s="304" t="s">
        <v>27</v>
      </c>
      <c r="AA22" s="304" t="s">
        <v>28</v>
      </c>
      <c r="AB22" s="304" t="s">
        <v>29</v>
      </c>
      <c r="AC22" s="304" t="s">
        <v>30</v>
      </c>
      <c r="AD22" s="304" t="s">
        <v>29</v>
      </c>
      <c r="AE22" s="305" t="s">
        <v>31</v>
      </c>
      <c r="AF22" s="303" t="s">
        <v>27</v>
      </c>
      <c r="AG22" s="72"/>
    </row>
    <row r="23" spans="1:33" x14ac:dyDescent="0.25">
      <c r="A23" s="72"/>
      <c r="B23" s="2"/>
      <c r="C23" s="1"/>
      <c r="D23" s="1">
        <v>1</v>
      </c>
      <c r="E23" s="1">
        <v>2</v>
      </c>
      <c r="F23" s="1">
        <v>3</v>
      </c>
      <c r="G23" s="2">
        <v>4</v>
      </c>
      <c r="H23" s="2">
        <v>5</v>
      </c>
      <c r="I23" s="71"/>
      <c r="J23" s="2"/>
      <c r="K23" s="1"/>
      <c r="L23" s="1"/>
      <c r="M23" s="1"/>
      <c r="N23" s="1"/>
      <c r="O23" s="1">
        <v>1</v>
      </c>
      <c r="P23" s="2">
        <v>2</v>
      </c>
      <c r="Q23" s="72"/>
      <c r="R23" s="2"/>
      <c r="S23" s="2">
        <v>1</v>
      </c>
      <c r="T23" s="1">
        <v>2</v>
      </c>
      <c r="U23" s="1">
        <v>3</v>
      </c>
      <c r="V23" s="1">
        <v>4</v>
      </c>
      <c r="W23" s="1">
        <v>5</v>
      </c>
      <c r="X23" s="2">
        <v>6</v>
      </c>
      <c r="Y23" s="72"/>
      <c r="Z23" s="2"/>
      <c r="AA23" s="1"/>
      <c r="AB23" s="1"/>
      <c r="AC23" s="1">
        <v>1</v>
      </c>
      <c r="AD23" s="1">
        <v>2</v>
      </c>
      <c r="AE23" s="1">
        <v>3</v>
      </c>
      <c r="AF23" s="2">
        <v>4</v>
      </c>
      <c r="AG23" s="72"/>
    </row>
    <row r="24" spans="1:33" x14ac:dyDescent="0.25">
      <c r="A24" s="72"/>
      <c r="B24" s="2">
        <v>6</v>
      </c>
      <c r="C24" s="1">
        <v>7</v>
      </c>
      <c r="D24" s="1">
        <v>8</v>
      </c>
      <c r="E24" s="1">
        <v>9</v>
      </c>
      <c r="F24" s="1">
        <v>10</v>
      </c>
      <c r="G24" s="1">
        <v>11</v>
      </c>
      <c r="H24" s="2">
        <v>12</v>
      </c>
      <c r="I24" s="71"/>
      <c r="J24" s="2">
        <v>3</v>
      </c>
      <c r="K24" s="1">
        <v>4</v>
      </c>
      <c r="L24" s="1">
        <v>5</v>
      </c>
      <c r="M24" s="1">
        <v>6</v>
      </c>
      <c r="N24" s="1">
        <v>7</v>
      </c>
      <c r="O24" s="1">
        <v>8</v>
      </c>
      <c r="P24" s="2">
        <v>9</v>
      </c>
      <c r="Q24" s="72"/>
      <c r="R24" s="2">
        <v>7</v>
      </c>
      <c r="S24" s="1">
        <v>8</v>
      </c>
      <c r="T24" s="1">
        <v>9</v>
      </c>
      <c r="U24" s="1">
        <v>10</v>
      </c>
      <c r="V24" s="1">
        <v>11</v>
      </c>
      <c r="W24" s="1">
        <v>12</v>
      </c>
      <c r="X24" s="2">
        <v>13</v>
      </c>
      <c r="Y24" s="72"/>
      <c r="Z24" s="2">
        <v>5</v>
      </c>
      <c r="AA24" s="1">
        <v>6</v>
      </c>
      <c r="AB24" s="1">
        <v>7</v>
      </c>
      <c r="AC24" s="1">
        <v>8</v>
      </c>
      <c r="AD24" s="1">
        <v>9</v>
      </c>
      <c r="AE24" s="1">
        <v>10</v>
      </c>
      <c r="AF24" s="2">
        <v>11</v>
      </c>
      <c r="AG24" s="72"/>
    </row>
    <row r="25" spans="1:33" x14ac:dyDescent="0.25">
      <c r="A25" s="72"/>
      <c r="B25" s="2">
        <v>13</v>
      </c>
      <c r="C25" s="1">
        <v>14</v>
      </c>
      <c r="D25" s="1">
        <v>15</v>
      </c>
      <c r="E25" s="1">
        <v>16</v>
      </c>
      <c r="F25" s="1">
        <v>17</v>
      </c>
      <c r="G25" s="1">
        <v>18</v>
      </c>
      <c r="H25" s="2">
        <v>19</v>
      </c>
      <c r="I25" s="72"/>
      <c r="J25" s="2">
        <v>10</v>
      </c>
      <c r="K25" s="1">
        <v>11</v>
      </c>
      <c r="L25" s="1">
        <v>12</v>
      </c>
      <c r="M25" s="1">
        <v>13</v>
      </c>
      <c r="N25" s="1">
        <v>14</v>
      </c>
      <c r="O25" s="1">
        <v>15</v>
      </c>
      <c r="P25" s="2">
        <v>16</v>
      </c>
      <c r="Q25" s="72"/>
      <c r="R25" s="2">
        <v>14</v>
      </c>
      <c r="S25" s="1">
        <v>15</v>
      </c>
      <c r="T25" s="1">
        <v>16</v>
      </c>
      <c r="U25" s="1">
        <v>17</v>
      </c>
      <c r="V25" s="1">
        <v>18</v>
      </c>
      <c r="W25" s="1">
        <v>19</v>
      </c>
      <c r="X25" s="2">
        <v>20</v>
      </c>
      <c r="Y25" s="72"/>
      <c r="Z25" s="2">
        <v>12</v>
      </c>
      <c r="AA25" s="2">
        <v>13</v>
      </c>
      <c r="AB25" s="1">
        <v>14</v>
      </c>
      <c r="AC25" s="1">
        <v>15</v>
      </c>
      <c r="AD25" s="1">
        <v>16</v>
      </c>
      <c r="AE25" s="1">
        <v>17</v>
      </c>
      <c r="AF25" s="2">
        <v>18</v>
      </c>
      <c r="AG25" s="72"/>
    </row>
    <row r="26" spans="1:33" x14ac:dyDescent="0.25">
      <c r="A26" s="72"/>
      <c r="B26" s="2">
        <v>20</v>
      </c>
      <c r="C26" s="1">
        <v>21</v>
      </c>
      <c r="D26" s="1">
        <v>22</v>
      </c>
      <c r="E26" s="1">
        <v>23</v>
      </c>
      <c r="F26" s="1">
        <v>24</v>
      </c>
      <c r="G26" s="1">
        <v>25</v>
      </c>
      <c r="H26" s="2">
        <v>26</v>
      </c>
      <c r="I26" s="72"/>
      <c r="J26" s="2">
        <v>17</v>
      </c>
      <c r="K26" s="1">
        <v>18</v>
      </c>
      <c r="L26" s="1">
        <v>19</v>
      </c>
      <c r="M26" s="1">
        <v>20</v>
      </c>
      <c r="N26" s="1">
        <v>21</v>
      </c>
      <c r="O26" s="1">
        <v>22</v>
      </c>
      <c r="P26" s="2">
        <v>23</v>
      </c>
      <c r="Q26" s="72"/>
      <c r="R26" s="2">
        <v>21</v>
      </c>
      <c r="S26" s="1">
        <v>22</v>
      </c>
      <c r="T26" s="1">
        <v>23</v>
      </c>
      <c r="U26" s="1">
        <v>24</v>
      </c>
      <c r="V26" s="1">
        <v>25</v>
      </c>
      <c r="W26" s="1">
        <v>26</v>
      </c>
      <c r="X26" s="2">
        <v>27</v>
      </c>
      <c r="Y26" s="72"/>
      <c r="Z26" s="2">
        <v>19</v>
      </c>
      <c r="AA26" s="1">
        <v>20</v>
      </c>
      <c r="AB26" s="1">
        <v>21</v>
      </c>
      <c r="AC26" s="1">
        <v>22</v>
      </c>
      <c r="AD26" s="1">
        <v>23</v>
      </c>
      <c r="AE26" s="1">
        <v>24</v>
      </c>
      <c r="AF26" s="2">
        <v>25</v>
      </c>
      <c r="AG26" s="72"/>
    </row>
    <row r="27" spans="1:33" ht="15.75" thickBot="1" x14ac:dyDescent="0.3">
      <c r="A27" s="72"/>
      <c r="B27" s="2">
        <v>27</v>
      </c>
      <c r="C27" s="1">
        <v>28</v>
      </c>
      <c r="D27" s="1">
        <v>29</v>
      </c>
      <c r="E27" s="1">
        <v>30</v>
      </c>
      <c r="F27" s="1">
        <v>31</v>
      </c>
      <c r="G27" s="1"/>
      <c r="H27" s="3"/>
      <c r="I27" s="72"/>
      <c r="J27" s="2">
        <v>24</v>
      </c>
      <c r="K27" s="1">
        <v>25</v>
      </c>
      <c r="L27" s="1">
        <v>26</v>
      </c>
      <c r="M27" s="1">
        <v>27</v>
      </c>
      <c r="N27" s="1">
        <v>28</v>
      </c>
      <c r="O27" s="1">
        <v>29</v>
      </c>
      <c r="P27" s="3">
        <v>30</v>
      </c>
      <c r="Q27" s="72"/>
      <c r="R27" s="2">
        <v>28</v>
      </c>
      <c r="S27" s="1">
        <v>29</v>
      </c>
      <c r="T27" s="1">
        <v>30</v>
      </c>
      <c r="U27" s="1"/>
      <c r="V27" s="1"/>
      <c r="W27" s="1"/>
      <c r="X27" s="3"/>
      <c r="Y27" s="72"/>
      <c r="Z27" s="2">
        <v>26</v>
      </c>
      <c r="AA27" s="1">
        <v>27</v>
      </c>
      <c r="AB27" s="1">
        <v>28</v>
      </c>
      <c r="AC27" s="1">
        <v>29</v>
      </c>
      <c r="AD27" s="1">
        <v>30</v>
      </c>
      <c r="AE27" s="1">
        <v>31</v>
      </c>
      <c r="AF27" s="3"/>
      <c r="AG27" s="72"/>
    </row>
    <row r="28" spans="1:33" ht="15.75" customHeight="1" thickBot="1" x14ac:dyDescent="0.3">
      <c r="A28" s="72"/>
      <c r="B28" s="2"/>
      <c r="C28" s="1"/>
      <c r="D28" s="1"/>
      <c r="E28" s="1"/>
      <c r="F28" s="1"/>
      <c r="G28" s="4" t="s">
        <v>32</v>
      </c>
      <c r="H28" s="5"/>
      <c r="I28" s="73"/>
      <c r="J28" s="2">
        <v>31</v>
      </c>
      <c r="K28" s="1"/>
      <c r="L28" s="1"/>
      <c r="M28" s="1"/>
      <c r="N28" s="1"/>
      <c r="O28" s="4" t="s">
        <v>32</v>
      </c>
      <c r="P28" s="5"/>
      <c r="Q28" s="72"/>
      <c r="R28" s="2"/>
      <c r="S28" s="1"/>
      <c r="T28" s="1"/>
      <c r="U28" s="1"/>
      <c r="V28" s="1"/>
      <c r="W28" s="4" t="s">
        <v>32</v>
      </c>
      <c r="X28" s="5"/>
      <c r="Y28" s="72"/>
      <c r="Z28" s="2"/>
      <c r="AA28" s="1"/>
      <c r="AB28" s="237" t="s">
        <v>32</v>
      </c>
      <c r="AC28" s="238"/>
      <c r="AD28" s="238"/>
      <c r="AE28" s="239"/>
      <c r="AF28" s="5"/>
      <c r="AG28" s="72"/>
    </row>
    <row r="29" spans="1:33" x14ac:dyDescent="0.25">
      <c r="A29" s="72"/>
      <c r="B29" s="72"/>
      <c r="C29" s="72"/>
      <c r="D29" s="72"/>
      <c r="E29" s="72"/>
      <c r="F29" s="72"/>
      <c r="G29" s="73"/>
      <c r="H29" s="73"/>
      <c r="I29" s="73"/>
      <c r="J29" s="73"/>
      <c r="K29" s="73"/>
      <c r="L29" s="73"/>
      <c r="M29" s="73"/>
      <c r="N29" s="72"/>
      <c r="O29" s="72"/>
      <c r="P29" s="72"/>
      <c r="Q29" s="72"/>
      <c r="R29" s="72"/>
      <c r="S29" s="72"/>
      <c r="T29" s="72"/>
      <c r="U29" s="72"/>
      <c r="V29" s="72"/>
      <c r="W29" s="72"/>
      <c r="X29" s="72"/>
      <c r="Y29" s="72"/>
      <c r="Z29" s="72"/>
      <c r="AA29" s="72"/>
      <c r="AB29" s="72"/>
      <c r="AC29" s="72"/>
      <c r="AD29" s="72"/>
      <c r="AE29" s="72"/>
      <c r="AF29" s="72"/>
      <c r="AG29" s="72"/>
    </row>
    <row r="30" spans="1:33" x14ac:dyDescent="0.25">
      <c r="A30" s="72"/>
      <c r="B30" s="299" t="s">
        <v>33</v>
      </c>
      <c r="C30" s="264"/>
      <c r="D30" s="264"/>
      <c r="E30" s="264"/>
      <c r="F30" s="264"/>
      <c r="G30" s="264"/>
      <c r="H30" s="264"/>
      <c r="I30" s="72"/>
      <c r="J30" s="296" t="s">
        <v>34</v>
      </c>
      <c r="K30" s="306"/>
      <c r="L30" s="306"/>
      <c r="M30" s="306"/>
      <c r="N30" s="306"/>
      <c r="O30" s="306"/>
      <c r="P30" s="307"/>
      <c r="Q30" s="72"/>
      <c r="R30" s="296" t="s">
        <v>35</v>
      </c>
      <c r="S30" s="306"/>
      <c r="T30" s="306"/>
      <c r="U30" s="306"/>
      <c r="V30" s="306"/>
      <c r="W30" s="306"/>
      <c r="X30" s="307"/>
      <c r="Y30" s="72"/>
      <c r="Z30" s="296" t="s">
        <v>36</v>
      </c>
      <c r="AA30" s="306"/>
      <c r="AB30" s="306"/>
      <c r="AC30" s="306"/>
      <c r="AD30" s="306"/>
      <c r="AE30" s="306"/>
      <c r="AF30" s="307"/>
      <c r="AG30" s="72"/>
    </row>
    <row r="31" spans="1:33" x14ac:dyDescent="0.25">
      <c r="A31" s="72"/>
      <c r="B31" s="303" t="s">
        <v>27</v>
      </c>
      <c r="C31" s="303" t="s">
        <v>28</v>
      </c>
      <c r="D31" s="303" t="s">
        <v>29</v>
      </c>
      <c r="E31" s="303" t="s">
        <v>30</v>
      </c>
      <c r="F31" s="303" t="s">
        <v>29</v>
      </c>
      <c r="G31" s="303" t="s">
        <v>31</v>
      </c>
      <c r="H31" s="303" t="s">
        <v>27</v>
      </c>
      <c r="I31" s="72"/>
      <c r="J31" s="303" t="s">
        <v>27</v>
      </c>
      <c r="K31" s="303" t="s">
        <v>28</v>
      </c>
      <c r="L31" s="303" t="s">
        <v>29</v>
      </c>
      <c r="M31" s="303" t="s">
        <v>30</v>
      </c>
      <c r="N31" s="303" t="s">
        <v>29</v>
      </c>
      <c r="O31" s="303" t="s">
        <v>31</v>
      </c>
      <c r="P31" s="303" t="s">
        <v>27</v>
      </c>
      <c r="Q31" s="72"/>
      <c r="R31" s="303" t="s">
        <v>27</v>
      </c>
      <c r="S31" s="303" t="s">
        <v>28</v>
      </c>
      <c r="T31" s="303" t="s">
        <v>29</v>
      </c>
      <c r="U31" s="303" t="s">
        <v>30</v>
      </c>
      <c r="V31" s="303" t="s">
        <v>29</v>
      </c>
      <c r="W31" s="303" t="s">
        <v>31</v>
      </c>
      <c r="X31" s="303" t="s">
        <v>27</v>
      </c>
      <c r="Y31" s="72"/>
      <c r="Z31" s="304" t="s">
        <v>27</v>
      </c>
      <c r="AA31" s="304" t="s">
        <v>28</v>
      </c>
      <c r="AB31" s="304" t="s">
        <v>29</v>
      </c>
      <c r="AC31" s="304" t="s">
        <v>30</v>
      </c>
      <c r="AD31" s="304" t="s">
        <v>29</v>
      </c>
      <c r="AE31" s="305" t="s">
        <v>31</v>
      </c>
      <c r="AF31" s="303" t="s">
        <v>27</v>
      </c>
      <c r="AG31" s="72"/>
    </row>
    <row r="32" spans="1:33" x14ac:dyDescent="0.25">
      <c r="A32" s="72"/>
      <c r="B32" s="2"/>
      <c r="C32" s="1"/>
      <c r="D32" s="1"/>
      <c r="E32" s="1"/>
      <c r="F32" s="1"/>
      <c r="G32" s="1"/>
      <c r="H32" s="2">
        <v>1</v>
      </c>
      <c r="I32" s="72"/>
      <c r="J32" s="2"/>
      <c r="K32" s="1">
        <v>1</v>
      </c>
      <c r="L32" s="1">
        <v>2</v>
      </c>
      <c r="M32" s="1">
        <v>3</v>
      </c>
      <c r="N32" s="1">
        <v>4</v>
      </c>
      <c r="O32" s="1">
        <v>5</v>
      </c>
      <c r="P32" s="2">
        <v>6</v>
      </c>
      <c r="Q32" s="72"/>
      <c r="R32" s="2"/>
      <c r="S32" s="1"/>
      <c r="T32" s="1"/>
      <c r="U32" s="1"/>
      <c r="V32" s="2">
        <v>1</v>
      </c>
      <c r="W32" s="1">
        <v>2</v>
      </c>
      <c r="X32" s="2">
        <v>3</v>
      </c>
      <c r="Y32" s="72"/>
      <c r="Z32" s="2">
        <v>1</v>
      </c>
      <c r="AA32" s="1">
        <v>2</v>
      </c>
      <c r="AB32" s="1">
        <v>3</v>
      </c>
      <c r="AC32" s="1">
        <v>4</v>
      </c>
      <c r="AD32" s="1">
        <v>5</v>
      </c>
      <c r="AE32" s="1">
        <v>6</v>
      </c>
      <c r="AF32" s="2">
        <v>7</v>
      </c>
      <c r="AG32" s="72"/>
    </row>
    <row r="33" spans="1:33" x14ac:dyDescent="0.25">
      <c r="A33" s="72"/>
      <c r="B33" s="2">
        <v>2</v>
      </c>
      <c r="C33" s="1">
        <v>3</v>
      </c>
      <c r="D33" s="1">
        <v>4</v>
      </c>
      <c r="E33" s="1">
        <v>5</v>
      </c>
      <c r="F33" s="1">
        <v>6</v>
      </c>
      <c r="G33" s="1">
        <v>7</v>
      </c>
      <c r="H33" s="2">
        <v>8</v>
      </c>
      <c r="I33" s="72"/>
      <c r="J33" s="2">
        <v>7</v>
      </c>
      <c r="K33" s="1">
        <v>8</v>
      </c>
      <c r="L33" s="1">
        <v>9</v>
      </c>
      <c r="M33" s="1">
        <v>10</v>
      </c>
      <c r="N33" s="1">
        <v>11</v>
      </c>
      <c r="O33" s="1">
        <v>12</v>
      </c>
      <c r="P33" s="2">
        <v>13</v>
      </c>
      <c r="Q33" s="72"/>
      <c r="R33" s="2">
        <v>4</v>
      </c>
      <c r="S33" s="1">
        <v>5</v>
      </c>
      <c r="T33" s="1">
        <v>6</v>
      </c>
      <c r="U33" s="1">
        <v>7</v>
      </c>
      <c r="V33" s="1">
        <v>8</v>
      </c>
      <c r="W33" s="1">
        <v>9</v>
      </c>
      <c r="X33" s="2">
        <v>10</v>
      </c>
      <c r="Y33" s="72"/>
      <c r="Z33" s="2">
        <v>8</v>
      </c>
      <c r="AA33" s="1">
        <v>9</v>
      </c>
      <c r="AB33" s="1">
        <v>10</v>
      </c>
      <c r="AC33" s="1">
        <v>11</v>
      </c>
      <c r="AD33" s="1">
        <v>12</v>
      </c>
      <c r="AE33" s="1">
        <v>13</v>
      </c>
      <c r="AF33" s="2">
        <v>14</v>
      </c>
      <c r="AG33" s="72"/>
    </row>
    <row r="34" spans="1:33" x14ac:dyDescent="0.25">
      <c r="A34" s="72"/>
      <c r="B34" s="2">
        <v>9</v>
      </c>
      <c r="C34" s="1">
        <v>10</v>
      </c>
      <c r="D34" s="2">
        <v>11</v>
      </c>
      <c r="E34" s="1">
        <v>12</v>
      </c>
      <c r="F34" s="1">
        <v>13</v>
      </c>
      <c r="G34" s="1">
        <v>14</v>
      </c>
      <c r="H34" s="2">
        <v>15</v>
      </c>
      <c r="I34" s="72"/>
      <c r="J34" s="2">
        <v>14</v>
      </c>
      <c r="K34" s="1">
        <v>15</v>
      </c>
      <c r="L34" s="1">
        <v>16</v>
      </c>
      <c r="M34" s="1">
        <v>17</v>
      </c>
      <c r="N34" s="1">
        <v>18</v>
      </c>
      <c r="O34" s="1">
        <v>19</v>
      </c>
      <c r="P34" s="2">
        <v>20</v>
      </c>
      <c r="Q34" s="72"/>
      <c r="R34" s="2">
        <v>11</v>
      </c>
      <c r="S34" s="1">
        <v>12</v>
      </c>
      <c r="T34" s="1">
        <v>13</v>
      </c>
      <c r="U34" s="1">
        <v>14</v>
      </c>
      <c r="V34" s="1">
        <v>15</v>
      </c>
      <c r="W34" s="1">
        <v>16</v>
      </c>
      <c r="X34" s="2">
        <v>17</v>
      </c>
      <c r="Y34" s="72"/>
      <c r="Z34" s="2">
        <v>15</v>
      </c>
      <c r="AA34" s="2">
        <v>16</v>
      </c>
      <c r="AB34" s="1">
        <v>17</v>
      </c>
      <c r="AC34" s="1">
        <v>18</v>
      </c>
      <c r="AD34" s="1">
        <v>19</v>
      </c>
      <c r="AE34" s="1">
        <v>20</v>
      </c>
      <c r="AF34" s="2">
        <v>21</v>
      </c>
      <c r="AG34" s="72"/>
    </row>
    <row r="35" spans="1:33" x14ac:dyDescent="0.25">
      <c r="A35" s="72"/>
      <c r="B35" s="2">
        <v>16</v>
      </c>
      <c r="C35" s="1">
        <v>17</v>
      </c>
      <c r="D35" s="1">
        <v>18</v>
      </c>
      <c r="E35" s="1">
        <v>19</v>
      </c>
      <c r="F35" s="1">
        <v>20</v>
      </c>
      <c r="G35" s="1">
        <v>21</v>
      </c>
      <c r="H35" s="2">
        <v>22</v>
      </c>
      <c r="I35" s="72"/>
      <c r="J35" s="2">
        <v>21</v>
      </c>
      <c r="K35" s="1">
        <v>22</v>
      </c>
      <c r="L35" s="1">
        <v>23</v>
      </c>
      <c r="M35" s="1">
        <v>24</v>
      </c>
      <c r="N35" s="2">
        <v>25</v>
      </c>
      <c r="O35" s="1">
        <v>26</v>
      </c>
      <c r="P35" s="2">
        <v>27</v>
      </c>
      <c r="Q35" s="72"/>
      <c r="R35" s="2">
        <v>18</v>
      </c>
      <c r="S35" s="2">
        <v>19</v>
      </c>
      <c r="T35" s="1">
        <v>20</v>
      </c>
      <c r="U35" s="1">
        <v>21</v>
      </c>
      <c r="V35" s="1">
        <v>22</v>
      </c>
      <c r="W35" s="1">
        <v>23</v>
      </c>
      <c r="X35" s="2">
        <v>24</v>
      </c>
      <c r="Y35" s="72"/>
      <c r="Z35" s="2">
        <v>22</v>
      </c>
      <c r="AA35" s="1">
        <v>23</v>
      </c>
      <c r="AB35" s="1">
        <v>24</v>
      </c>
      <c r="AC35" s="1">
        <v>25</v>
      </c>
      <c r="AD35" s="1">
        <v>26</v>
      </c>
      <c r="AE35" s="1">
        <v>27</v>
      </c>
      <c r="AF35" s="2">
        <v>28</v>
      </c>
      <c r="AG35" s="72"/>
    </row>
    <row r="36" spans="1:33" ht="15.75" thickBot="1" x14ac:dyDescent="0.3">
      <c r="A36" s="72"/>
      <c r="B36" s="2">
        <v>23</v>
      </c>
      <c r="C36" s="1">
        <v>24</v>
      </c>
      <c r="D36" s="1">
        <v>25</v>
      </c>
      <c r="E36" s="1">
        <v>26</v>
      </c>
      <c r="F36" s="2">
        <v>27</v>
      </c>
      <c r="G36" s="1">
        <v>28</v>
      </c>
      <c r="H36" s="3">
        <v>29</v>
      </c>
      <c r="I36" s="72"/>
      <c r="J36" s="2">
        <v>28</v>
      </c>
      <c r="K36" s="1">
        <v>29</v>
      </c>
      <c r="L36" s="1">
        <v>30</v>
      </c>
      <c r="M36" s="1">
        <v>31</v>
      </c>
      <c r="N36" s="1"/>
      <c r="O36" s="1"/>
      <c r="P36" s="3"/>
      <c r="Q36" s="72"/>
      <c r="R36" s="2">
        <v>25</v>
      </c>
      <c r="S36" s="1">
        <v>26</v>
      </c>
      <c r="T36" s="1">
        <v>27</v>
      </c>
      <c r="U36" s="1">
        <v>28</v>
      </c>
      <c r="V36" s="1">
        <v>29</v>
      </c>
      <c r="W36" s="1">
        <v>30</v>
      </c>
      <c r="X36" s="3">
        <v>31</v>
      </c>
      <c r="Y36" s="72"/>
      <c r="Z36" s="2"/>
      <c r="AA36" s="1"/>
      <c r="AB36" s="1"/>
      <c r="AC36" s="1"/>
      <c r="AD36" s="1"/>
      <c r="AE36" s="1"/>
      <c r="AF36" s="3"/>
      <c r="AG36" s="72"/>
    </row>
    <row r="37" spans="1:33" ht="15.75" thickBot="1" x14ac:dyDescent="0.3">
      <c r="A37" s="72"/>
      <c r="B37" s="2">
        <v>30</v>
      </c>
      <c r="C37" s="1"/>
      <c r="D37" s="1"/>
      <c r="E37" s="1"/>
      <c r="F37" s="1"/>
      <c r="G37" s="4" t="s">
        <v>32</v>
      </c>
      <c r="H37" s="5"/>
      <c r="I37" s="72"/>
      <c r="J37" s="2"/>
      <c r="K37" s="1"/>
      <c r="L37" s="1"/>
      <c r="M37" s="1"/>
      <c r="N37" s="1"/>
      <c r="O37" s="4" t="s">
        <v>32</v>
      </c>
      <c r="P37" s="5"/>
      <c r="Q37" s="72"/>
      <c r="R37" s="2"/>
      <c r="S37" s="1"/>
      <c r="T37" s="1"/>
      <c r="U37" s="1"/>
      <c r="V37" s="1"/>
      <c r="W37" s="4" t="s">
        <v>32</v>
      </c>
      <c r="X37" s="5"/>
      <c r="Y37" s="72"/>
      <c r="Z37" s="2"/>
      <c r="AA37" s="1"/>
      <c r="AB37" s="237" t="s">
        <v>32</v>
      </c>
      <c r="AC37" s="238"/>
      <c r="AD37" s="238"/>
      <c r="AE37" s="239"/>
      <c r="AF37" s="5"/>
      <c r="AG37" s="72"/>
    </row>
    <row r="38" spans="1:33" x14ac:dyDescent="0.2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spans="1:33" x14ac:dyDescent="0.25">
      <c r="A39" s="72"/>
      <c r="B39" s="299" t="s">
        <v>37</v>
      </c>
      <c r="C39" s="300"/>
      <c r="D39" s="300"/>
      <c r="E39" s="300"/>
      <c r="F39" s="300"/>
      <c r="G39" s="300"/>
      <c r="H39" s="300"/>
      <c r="I39" s="72"/>
      <c r="J39" s="296" t="s">
        <v>38</v>
      </c>
      <c r="K39" s="301"/>
      <c r="L39" s="301"/>
      <c r="M39" s="301"/>
      <c r="N39" s="301"/>
      <c r="O39" s="301"/>
      <c r="P39" s="302"/>
      <c r="Q39" s="72"/>
      <c r="R39" s="296" t="s">
        <v>39</v>
      </c>
      <c r="S39" s="301"/>
      <c r="T39" s="301"/>
      <c r="U39" s="301"/>
      <c r="V39" s="301"/>
      <c r="W39" s="301"/>
      <c r="X39" s="302"/>
      <c r="Y39" s="72"/>
      <c r="Z39" s="296" t="s">
        <v>40</v>
      </c>
      <c r="AA39" s="301"/>
      <c r="AB39" s="301"/>
      <c r="AC39" s="301"/>
      <c r="AD39" s="301"/>
      <c r="AE39" s="301"/>
      <c r="AF39" s="302"/>
      <c r="AG39" s="72"/>
    </row>
    <row r="40" spans="1:33" x14ac:dyDescent="0.25">
      <c r="A40" s="72"/>
      <c r="B40" s="303" t="s">
        <v>27</v>
      </c>
      <c r="C40" s="303" t="s">
        <v>28</v>
      </c>
      <c r="D40" s="303" t="s">
        <v>29</v>
      </c>
      <c r="E40" s="303" t="s">
        <v>30</v>
      </c>
      <c r="F40" s="303" t="s">
        <v>29</v>
      </c>
      <c r="G40" s="303" t="s">
        <v>31</v>
      </c>
      <c r="H40" s="303" t="s">
        <v>27</v>
      </c>
      <c r="I40" s="72"/>
      <c r="J40" s="303" t="s">
        <v>27</v>
      </c>
      <c r="K40" s="303" t="s">
        <v>28</v>
      </c>
      <c r="L40" s="303" t="s">
        <v>29</v>
      </c>
      <c r="M40" s="303" t="s">
        <v>30</v>
      </c>
      <c r="N40" s="303" t="s">
        <v>29</v>
      </c>
      <c r="O40" s="303" t="s">
        <v>31</v>
      </c>
      <c r="P40" s="303" t="s">
        <v>27</v>
      </c>
      <c r="Q40" s="72"/>
      <c r="R40" s="303" t="s">
        <v>27</v>
      </c>
      <c r="S40" s="303" t="s">
        <v>28</v>
      </c>
      <c r="T40" s="303" t="s">
        <v>29</v>
      </c>
      <c r="U40" s="303" t="s">
        <v>30</v>
      </c>
      <c r="V40" s="303" t="s">
        <v>29</v>
      </c>
      <c r="W40" s="303" t="s">
        <v>31</v>
      </c>
      <c r="X40" s="303" t="s">
        <v>27</v>
      </c>
      <c r="Y40" s="72"/>
      <c r="Z40" s="304" t="s">
        <v>27</v>
      </c>
      <c r="AA40" s="304" t="s">
        <v>28</v>
      </c>
      <c r="AB40" s="304" t="s">
        <v>29</v>
      </c>
      <c r="AC40" s="304" t="s">
        <v>30</v>
      </c>
      <c r="AD40" s="304" t="s">
        <v>29</v>
      </c>
      <c r="AE40" s="305" t="s">
        <v>31</v>
      </c>
      <c r="AF40" s="303" t="s">
        <v>27</v>
      </c>
      <c r="AG40" s="72"/>
    </row>
    <row r="41" spans="1:33" x14ac:dyDescent="0.25">
      <c r="A41" s="72"/>
      <c r="B41" s="2">
        <v>1</v>
      </c>
      <c r="C41" s="1">
        <v>2</v>
      </c>
      <c r="D41" s="1">
        <v>3</v>
      </c>
      <c r="E41" s="1">
        <v>4</v>
      </c>
      <c r="F41" s="1">
        <v>5</v>
      </c>
      <c r="G41" s="1">
        <v>6</v>
      </c>
      <c r="H41" s="2">
        <v>7</v>
      </c>
      <c r="I41" s="72"/>
      <c r="J41" s="2"/>
      <c r="K41" s="1"/>
      <c r="L41" s="1"/>
      <c r="M41" s="1">
        <v>1</v>
      </c>
      <c r="N41" s="1">
        <v>2</v>
      </c>
      <c r="O41" s="83">
        <v>3</v>
      </c>
      <c r="P41" s="2">
        <v>4</v>
      </c>
      <c r="Q41" s="72"/>
      <c r="R41" s="2"/>
      <c r="S41" s="1"/>
      <c r="T41" s="1"/>
      <c r="U41" s="1"/>
      <c r="V41" s="1"/>
      <c r="W41" s="1">
        <v>1</v>
      </c>
      <c r="X41" s="2">
        <v>2</v>
      </c>
      <c r="Y41" s="72"/>
      <c r="Z41" s="2"/>
      <c r="AA41" s="1">
        <v>1</v>
      </c>
      <c r="AB41" s="1">
        <v>2</v>
      </c>
      <c r="AC41" s="1">
        <v>3</v>
      </c>
      <c r="AD41" s="1">
        <v>4</v>
      </c>
      <c r="AE41" s="1">
        <v>5</v>
      </c>
      <c r="AF41" s="2">
        <v>6</v>
      </c>
      <c r="AG41" s="72"/>
    </row>
    <row r="42" spans="1:33" x14ac:dyDescent="0.25">
      <c r="A42" s="72"/>
      <c r="B42" s="2">
        <v>8</v>
      </c>
      <c r="C42" s="1">
        <v>9</v>
      </c>
      <c r="D42" s="1">
        <v>10</v>
      </c>
      <c r="E42" s="1">
        <v>11</v>
      </c>
      <c r="F42" s="1">
        <v>12</v>
      </c>
      <c r="G42" s="1">
        <v>13</v>
      </c>
      <c r="H42" s="2">
        <v>14</v>
      </c>
      <c r="I42" s="72"/>
      <c r="J42" s="2">
        <v>5</v>
      </c>
      <c r="K42" s="1">
        <v>6</v>
      </c>
      <c r="L42" s="1">
        <v>7</v>
      </c>
      <c r="M42" s="1">
        <v>8</v>
      </c>
      <c r="N42" s="1">
        <v>9</v>
      </c>
      <c r="O42" s="1">
        <v>10</v>
      </c>
      <c r="P42" s="2">
        <v>11</v>
      </c>
      <c r="Q42" s="72"/>
      <c r="R42" s="2">
        <v>3</v>
      </c>
      <c r="S42" s="1">
        <v>4</v>
      </c>
      <c r="T42" s="1">
        <v>5</v>
      </c>
      <c r="U42" s="1">
        <v>6</v>
      </c>
      <c r="V42" s="1">
        <v>7</v>
      </c>
      <c r="W42" s="1">
        <v>8</v>
      </c>
      <c r="X42" s="2">
        <v>9</v>
      </c>
      <c r="Y42" s="72"/>
      <c r="Z42" s="2">
        <v>7</v>
      </c>
      <c r="AA42" s="1">
        <v>8</v>
      </c>
      <c r="AB42" s="1">
        <v>9</v>
      </c>
      <c r="AC42" s="1">
        <v>10</v>
      </c>
      <c r="AD42" s="1">
        <v>11</v>
      </c>
      <c r="AE42" s="1">
        <v>12</v>
      </c>
      <c r="AF42" s="2">
        <v>13</v>
      </c>
      <c r="AG42" s="72"/>
    </row>
    <row r="43" spans="1:33" x14ac:dyDescent="0.25">
      <c r="A43" s="72"/>
      <c r="B43" s="2">
        <v>15</v>
      </c>
      <c r="C43" s="1">
        <v>16</v>
      </c>
      <c r="D43" s="1">
        <v>17</v>
      </c>
      <c r="E43" s="1">
        <v>18</v>
      </c>
      <c r="F43" s="1">
        <v>19</v>
      </c>
      <c r="G43" s="1">
        <v>20</v>
      </c>
      <c r="H43" s="2">
        <v>21</v>
      </c>
      <c r="I43" s="72"/>
      <c r="J43" s="2">
        <v>12</v>
      </c>
      <c r="K43" s="1">
        <v>13</v>
      </c>
      <c r="L43" s="1">
        <v>14</v>
      </c>
      <c r="M43" s="1">
        <v>15</v>
      </c>
      <c r="N43" s="1">
        <v>16</v>
      </c>
      <c r="O43" s="1">
        <v>17</v>
      </c>
      <c r="P43" s="2">
        <v>18</v>
      </c>
      <c r="Q43" s="72"/>
      <c r="R43" s="2">
        <v>10</v>
      </c>
      <c r="S43" s="1">
        <v>11</v>
      </c>
      <c r="T43" s="1">
        <v>12</v>
      </c>
      <c r="U43" s="1">
        <v>13</v>
      </c>
      <c r="V43" s="1">
        <v>14</v>
      </c>
      <c r="W43" s="1">
        <v>15</v>
      </c>
      <c r="X43" s="2">
        <v>16</v>
      </c>
      <c r="Y43" s="72"/>
      <c r="Z43" s="2">
        <v>14</v>
      </c>
      <c r="AA43" s="1">
        <v>15</v>
      </c>
      <c r="AB43" s="1">
        <v>16</v>
      </c>
      <c r="AC43" s="1">
        <v>17</v>
      </c>
      <c r="AD43" s="1">
        <v>18</v>
      </c>
      <c r="AE43" s="2">
        <v>19</v>
      </c>
      <c r="AF43" s="2">
        <v>20</v>
      </c>
      <c r="AG43" s="72"/>
    </row>
    <row r="44" spans="1:33" x14ac:dyDescent="0.25">
      <c r="A44" s="72"/>
      <c r="B44" s="2">
        <v>22</v>
      </c>
      <c r="C44" s="1">
        <v>23</v>
      </c>
      <c r="D44" s="1">
        <v>24</v>
      </c>
      <c r="E44" s="1">
        <v>25</v>
      </c>
      <c r="F44" s="1">
        <v>26</v>
      </c>
      <c r="G44" s="1">
        <v>27</v>
      </c>
      <c r="H44" s="2">
        <v>28</v>
      </c>
      <c r="I44" s="72"/>
      <c r="J44" s="2">
        <v>19</v>
      </c>
      <c r="K44" s="1">
        <v>20</v>
      </c>
      <c r="L44" s="1">
        <v>21</v>
      </c>
      <c r="M44" s="1">
        <v>22</v>
      </c>
      <c r="N44" s="1">
        <v>23</v>
      </c>
      <c r="O44" s="1">
        <v>24</v>
      </c>
      <c r="P44" s="2">
        <v>25</v>
      </c>
      <c r="Q44" s="72"/>
      <c r="R44" s="2">
        <v>17</v>
      </c>
      <c r="S44" s="1">
        <v>18</v>
      </c>
      <c r="T44" s="1">
        <v>19</v>
      </c>
      <c r="U44" s="1">
        <v>20</v>
      </c>
      <c r="V44" s="1">
        <v>21</v>
      </c>
      <c r="W44" s="1">
        <v>22</v>
      </c>
      <c r="X44" s="2">
        <v>23</v>
      </c>
      <c r="Y44" s="72"/>
      <c r="Z44" s="2">
        <v>21</v>
      </c>
      <c r="AA44" s="1">
        <v>22</v>
      </c>
      <c r="AB44" s="1">
        <v>23</v>
      </c>
      <c r="AC44" s="1">
        <v>24</v>
      </c>
      <c r="AD44" s="1">
        <v>25</v>
      </c>
      <c r="AE44" s="1">
        <v>26</v>
      </c>
      <c r="AF44" s="2">
        <v>27</v>
      </c>
      <c r="AG44" s="72"/>
    </row>
    <row r="45" spans="1:33" ht="15.75" thickBot="1" x14ac:dyDescent="0.3">
      <c r="A45" s="72"/>
      <c r="B45" s="2">
        <v>29</v>
      </c>
      <c r="C45" s="1">
        <v>30</v>
      </c>
      <c r="D45" s="1">
        <v>31</v>
      </c>
      <c r="E45" s="1"/>
      <c r="F45" s="1"/>
      <c r="G45" s="1"/>
      <c r="H45" s="3"/>
      <c r="I45" s="72"/>
      <c r="J45" s="2">
        <v>26</v>
      </c>
      <c r="K45" s="1">
        <v>27</v>
      </c>
      <c r="L45" s="1">
        <v>28</v>
      </c>
      <c r="M45" s="1">
        <v>29</v>
      </c>
      <c r="N45" s="1">
        <v>30</v>
      </c>
      <c r="O45" s="1"/>
      <c r="P45" s="3"/>
      <c r="Q45" s="72"/>
      <c r="R45" s="2">
        <v>24</v>
      </c>
      <c r="S45" s="2">
        <v>25</v>
      </c>
      <c r="T45" s="1">
        <v>26</v>
      </c>
      <c r="U45" s="1">
        <v>27</v>
      </c>
      <c r="V45" s="1">
        <v>28</v>
      </c>
      <c r="W45" s="1">
        <v>29</v>
      </c>
      <c r="X45" s="3">
        <v>30</v>
      </c>
      <c r="Y45" s="72"/>
      <c r="Z45" s="2">
        <v>28</v>
      </c>
      <c r="AA45" s="1">
        <v>29</v>
      </c>
      <c r="AB45" s="1">
        <v>30</v>
      </c>
      <c r="AC45" s="1"/>
      <c r="AD45" s="1"/>
      <c r="AE45" s="1"/>
      <c r="AF45" s="3"/>
      <c r="AG45" s="72"/>
    </row>
    <row r="46" spans="1:33" ht="15.75" thickBot="1" x14ac:dyDescent="0.3">
      <c r="A46" s="72"/>
      <c r="B46" s="2"/>
      <c r="C46" s="1"/>
      <c r="D46" s="1"/>
      <c r="E46" s="1"/>
      <c r="F46" s="1"/>
      <c r="G46" s="4" t="s">
        <v>32</v>
      </c>
      <c r="H46" s="5"/>
      <c r="I46" s="72"/>
      <c r="J46" s="2"/>
      <c r="K46" s="1"/>
      <c r="L46" s="1"/>
      <c r="M46" s="1"/>
      <c r="N46" s="1"/>
      <c r="O46" s="4" t="s">
        <v>32</v>
      </c>
      <c r="P46" s="5"/>
      <c r="Q46" s="72"/>
      <c r="R46" s="2">
        <v>31</v>
      </c>
      <c r="S46" s="1"/>
      <c r="T46" s="1"/>
      <c r="U46" s="1"/>
      <c r="V46" s="1"/>
      <c r="W46" s="4" t="s">
        <v>32</v>
      </c>
      <c r="X46" s="5"/>
      <c r="Y46" s="72"/>
      <c r="Z46" s="2"/>
      <c r="AA46" s="1"/>
      <c r="AB46" s="237" t="s">
        <v>32</v>
      </c>
      <c r="AC46" s="238"/>
      <c r="AD46" s="238"/>
      <c r="AE46" s="239"/>
      <c r="AF46" s="5"/>
      <c r="AG46" s="72"/>
    </row>
    <row r="47" spans="1:33" x14ac:dyDescent="0.25">
      <c r="A47" s="72"/>
      <c r="B47" s="72"/>
      <c r="C47" s="72"/>
      <c r="D47" s="72"/>
      <c r="E47" s="72"/>
      <c r="F47" s="72"/>
      <c r="G47" s="308"/>
      <c r="H47" s="72"/>
      <c r="I47" s="72"/>
      <c r="J47" s="72"/>
      <c r="K47" s="72"/>
      <c r="L47" s="72"/>
      <c r="M47" s="72"/>
      <c r="N47" s="72"/>
      <c r="O47" s="308"/>
      <c r="P47" s="72"/>
      <c r="Q47" s="72"/>
      <c r="R47" s="72"/>
      <c r="S47" s="72"/>
      <c r="T47" s="72"/>
      <c r="U47" s="72"/>
      <c r="V47" s="72"/>
      <c r="W47" s="308"/>
      <c r="X47" s="72"/>
      <c r="Y47" s="72"/>
      <c r="Z47" s="72"/>
      <c r="AA47" s="72"/>
      <c r="AB47" s="72"/>
      <c r="AC47" s="72"/>
      <c r="AD47" s="72"/>
      <c r="AE47" s="308"/>
      <c r="AF47" s="72">
        <f>H28+P28+X28+AF28+H37+P37+X37+AF37+H46+P46+X46+AF46</f>
        <v>0</v>
      </c>
      <c r="AG47" s="72"/>
    </row>
    <row r="48" spans="1:33" ht="15" customHeight="1" x14ac:dyDescent="0.25">
      <c r="A48" s="72"/>
      <c r="B48" s="309" t="s">
        <v>41</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72"/>
    </row>
    <row r="49" spans="1:33" s="287" customFormat="1" ht="32.1" customHeight="1" x14ac:dyDescent="0.2">
      <c r="A49" s="311"/>
      <c r="B49" s="312" t="s">
        <v>42</v>
      </c>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1"/>
    </row>
    <row r="50" spans="1:33" s="287" customFormat="1" ht="32.1" customHeight="1" x14ac:dyDescent="0.2">
      <c r="A50" s="311"/>
      <c r="B50" s="312" t="s">
        <v>43</v>
      </c>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1"/>
    </row>
    <row r="51" spans="1:33" s="287" customFormat="1" ht="32.1" customHeight="1" x14ac:dyDescent="0.2">
      <c r="A51" s="311"/>
      <c r="B51" s="312" t="s">
        <v>44</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1"/>
    </row>
    <row r="52" spans="1:33" x14ac:dyDescent="0.25"/>
    <row r="53" spans="1:33" x14ac:dyDescent="0.25">
      <c r="B53" s="313" t="s">
        <v>45</v>
      </c>
      <c r="C53" s="313"/>
      <c r="D53" s="313"/>
      <c r="E53" s="313"/>
      <c r="F53" s="313"/>
      <c r="G53" s="313"/>
      <c r="H53" s="313"/>
      <c r="I53" s="314"/>
      <c r="J53" s="314"/>
      <c r="K53" s="314"/>
      <c r="L53" s="313" t="s">
        <v>46</v>
      </c>
      <c r="M53" s="313"/>
      <c r="N53" s="313" t="s">
        <v>47</v>
      </c>
      <c r="O53" s="313"/>
      <c r="P53" s="313"/>
      <c r="Q53" s="313" t="s">
        <v>48</v>
      </c>
      <c r="R53" s="313"/>
      <c r="S53" s="313"/>
      <c r="T53" s="313"/>
      <c r="U53" s="313"/>
      <c r="V53" s="315"/>
      <c r="W53" s="316" t="s">
        <v>49</v>
      </c>
      <c r="X53" s="316"/>
      <c r="Y53" s="316"/>
      <c r="Z53" s="316"/>
      <c r="AA53" s="316"/>
      <c r="AB53" s="316"/>
      <c r="AC53" s="317"/>
      <c r="AD53" s="318" t="s">
        <v>50</v>
      </c>
      <c r="AE53" s="319"/>
      <c r="AF53" s="320"/>
    </row>
    <row r="54" spans="1:33" x14ac:dyDescent="0.25">
      <c r="B54" s="321" t="s">
        <v>51</v>
      </c>
      <c r="C54" s="322"/>
      <c r="D54" s="322"/>
      <c r="E54" s="322"/>
      <c r="F54" s="322"/>
      <c r="G54" s="322"/>
      <c r="H54" s="322"/>
      <c r="I54" s="322"/>
      <c r="J54" s="322"/>
      <c r="K54" s="322"/>
      <c r="L54" s="223">
        <v>0</v>
      </c>
      <c r="M54" s="223"/>
      <c r="N54" s="223">
        <v>0</v>
      </c>
      <c r="O54" s="223"/>
      <c r="P54" s="223"/>
      <c r="Q54" s="416">
        <f>L54+(N54/60)</f>
        <v>0</v>
      </c>
      <c r="R54" s="416"/>
      <c r="S54" s="416"/>
      <c r="T54" s="416"/>
      <c r="U54" s="416"/>
      <c r="V54" s="416"/>
      <c r="W54" s="323">
        <v>0</v>
      </c>
      <c r="X54" s="323"/>
      <c r="Y54" s="323"/>
      <c r="Z54" s="323"/>
      <c r="AA54" s="323"/>
      <c r="AB54" s="323"/>
      <c r="AC54" s="324"/>
      <c r="AD54" s="417">
        <f>W54*Q54</f>
        <v>0</v>
      </c>
      <c r="AE54" s="418"/>
      <c r="AF54" s="419"/>
    </row>
    <row r="55" spans="1:33" x14ac:dyDescent="0.25"/>
    <row r="56" spans="1:33" x14ac:dyDescent="0.25">
      <c r="B56" s="313" t="s">
        <v>52</v>
      </c>
      <c r="C56" s="313"/>
      <c r="D56" s="313"/>
      <c r="E56" s="313"/>
      <c r="F56" s="313"/>
      <c r="G56" s="313"/>
      <c r="H56" s="313"/>
      <c r="I56" s="314"/>
      <c r="J56" s="314"/>
      <c r="K56" s="314"/>
      <c r="L56" s="313" t="s">
        <v>46</v>
      </c>
      <c r="M56" s="313"/>
      <c r="N56" s="313" t="s">
        <v>47</v>
      </c>
      <c r="O56" s="313"/>
      <c r="P56" s="313"/>
      <c r="Q56" s="313" t="s">
        <v>48</v>
      </c>
      <c r="R56" s="313"/>
      <c r="S56" s="313"/>
      <c r="T56" s="313"/>
      <c r="U56" s="313"/>
      <c r="V56" s="315"/>
      <c r="W56" s="316" t="s">
        <v>49</v>
      </c>
      <c r="X56" s="316"/>
      <c r="Y56" s="316"/>
      <c r="Z56" s="316"/>
      <c r="AA56" s="316"/>
      <c r="AB56" s="316"/>
      <c r="AC56" s="317"/>
      <c r="AD56" s="318" t="s">
        <v>50</v>
      </c>
      <c r="AE56" s="319"/>
      <c r="AF56" s="320"/>
    </row>
    <row r="57" spans="1:33" x14ac:dyDescent="0.25">
      <c r="B57" s="216"/>
      <c r="C57" s="217"/>
      <c r="D57" s="217"/>
      <c r="E57" s="217"/>
      <c r="F57" s="217"/>
      <c r="G57" s="217"/>
      <c r="H57" s="217"/>
      <c r="I57" s="217"/>
      <c r="J57" s="217"/>
      <c r="K57" s="217"/>
      <c r="L57" s="218">
        <v>0</v>
      </c>
      <c r="M57" s="218"/>
      <c r="N57" s="218">
        <v>0</v>
      </c>
      <c r="O57" s="218"/>
      <c r="P57" s="218"/>
      <c r="Q57" s="420">
        <f t="shared" ref="Q57:Q64" si="0">L57+(N57/60)</f>
        <v>0</v>
      </c>
      <c r="R57" s="420"/>
      <c r="S57" s="420"/>
      <c r="T57" s="420"/>
      <c r="U57" s="420"/>
      <c r="V57" s="420"/>
      <c r="W57" s="218">
        <v>0</v>
      </c>
      <c r="X57" s="218"/>
      <c r="Y57" s="218"/>
      <c r="Z57" s="218"/>
      <c r="AA57" s="218"/>
      <c r="AB57" s="218"/>
      <c r="AC57" s="220"/>
      <c r="AD57" s="421">
        <f t="shared" ref="AD57:AD64" si="1">W57*Q57</f>
        <v>0</v>
      </c>
      <c r="AE57" s="422"/>
      <c r="AF57" s="423"/>
    </row>
    <row r="58" spans="1:33" x14ac:dyDescent="0.25">
      <c r="B58" s="216"/>
      <c r="C58" s="217"/>
      <c r="D58" s="217"/>
      <c r="E58" s="217"/>
      <c r="F58" s="217"/>
      <c r="G58" s="217"/>
      <c r="H58" s="217"/>
      <c r="I58" s="217"/>
      <c r="J58" s="217"/>
      <c r="K58" s="217"/>
      <c r="L58" s="218">
        <v>0</v>
      </c>
      <c r="M58" s="218"/>
      <c r="N58" s="218">
        <v>0</v>
      </c>
      <c r="O58" s="218"/>
      <c r="P58" s="218"/>
      <c r="Q58" s="420">
        <f t="shared" si="0"/>
        <v>0</v>
      </c>
      <c r="R58" s="420"/>
      <c r="S58" s="420"/>
      <c r="T58" s="420"/>
      <c r="U58" s="420"/>
      <c r="V58" s="420"/>
      <c r="W58" s="218">
        <v>0</v>
      </c>
      <c r="X58" s="218"/>
      <c r="Y58" s="218"/>
      <c r="Z58" s="218"/>
      <c r="AA58" s="218"/>
      <c r="AB58" s="218"/>
      <c r="AC58" s="220"/>
      <c r="AD58" s="421">
        <f t="shared" si="1"/>
        <v>0</v>
      </c>
      <c r="AE58" s="422"/>
      <c r="AF58" s="423"/>
    </row>
    <row r="59" spans="1:33" x14ac:dyDescent="0.25">
      <c r="B59" s="216"/>
      <c r="C59" s="217"/>
      <c r="D59" s="217"/>
      <c r="E59" s="217"/>
      <c r="F59" s="217"/>
      <c r="G59" s="217"/>
      <c r="H59" s="217"/>
      <c r="I59" s="217"/>
      <c r="J59" s="217"/>
      <c r="K59" s="217"/>
      <c r="L59" s="218">
        <v>0</v>
      </c>
      <c r="M59" s="218"/>
      <c r="N59" s="218">
        <v>0</v>
      </c>
      <c r="O59" s="218"/>
      <c r="P59" s="218"/>
      <c r="Q59" s="420">
        <f t="shared" si="0"/>
        <v>0</v>
      </c>
      <c r="R59" s="420"/>
      <c r="S59" s="420"/>
      <c r="T59" s="420"/>
      <c r="U59" s="420"/>
      <c r="V59" s="420"/>
      <c r="W59" s="218">
        <v>0</v>
      </c>
      <c r="X59" s="218"/>
      <c r="Y59" s="218"/>
      <c r="Z59" s="218"/>
      <c r="AA59" s="218"/>
      <c r="AB59" s="218"/>
      <c r="AC59" s="220"/>
      <c r="AD59" s="421">
        <f t="shared" si="1"/>
        <v>0</v>
      </c>
      <c r="AE59" s="422"/>
      <c r="AF59" s="423"/>
    </row>
    <row r="60" spans="1:33" x14ac:dyDescent="0.25">
      <c r="B60" s="216"/>
      <c r="C60" s="217"/>
      <c r="D60" s="217"/>
      <c r="E60" s="217"/>
      <c r="F60" s="217"/>
      <c r="G60" s="217"/>
      <c r="H60" s="217"/>
      <c r="I60" s="217"/>
      <c r="J60" s="217"/>
      <c r="K60" s="217"/>
      <c r="L60" s="218">
        <v>0</v>
      </c>
      <c r="M60" s="218"/>
      <c r="N60" s="218">
        <v>0</v>
      </c>
      <c r="O60" s="218"/>
      <c r="P60" s="218"/>
      <c r="Q60" s="420">
        <f t="shared" si="0"/>
        <v>0</v>
      </c>
      <c r="R60" s="420"/>
      <c r="S60" s="420"/>
      <c r="T60" s="420"/>
      <c r="U60" s="420"/>
      <c r="V60" s="420"/>
      <c r="W60" s="218">
        <v>0</v>
      </c>
      <c r="X60" s="218"/>
      <c r="Y60" s="218"/>
      <c r="Z60" s="218"/>
      <c r="AA60" s="218"/>
      <c r="AB60" s="218"/>
      <c r="AC60" s="220"/>
      <c r="AD60" s="421">
        <f t="shared" si="1"/>
        <v>0</v>
      </c>
      <c r="AE60" s="422"/>
      <c r="AF60" s="423"/>
    </row>
    <row r="61" spans="1:33" x14ac:dyDescent="0.25">
      <c r="B61" s="216"/>
      <c r="C61" s="217"/>
      <c r="D61" s="217"/>
      <c r="E61" s="217"/>
      <c r="F61" s="217"/>
      <c r="G61" s="217"/>
      <c r="H61" s="217"/>
      <c r="I61" s="217"/>
      <c r="J61" s="217"/>
      <c r="K61" s="217"/>
      <c r="L61" s="218">
        <v>0</v>
      </c>
      <c r="M61" s="218"/>
      <c r="N61" s="218">
        <v>0</v>
      </c>
      <c r="O61" s="218"/>
      <c r="P61" s="218"/>
      <c r="Q61" s="420">
        <f t="shared" si="0"/>
        <v>0</v>
      </c>
      <c r="R61" s="420"/>
      <c r="S61" s="420"/>
      <c r="T61" s="420"/>
      <c r="U61" s="420"/>
      <c r="V61" s="420"/>
      <c r="W61" s="218">
        <v>0</v>
      </c>
      <c r="X61" s="218"/>
      <c r="Y61" s="218"/>
      <c r="Z61" s="218"/>
      <c r="AA61" s="218"/>
      <c r="AB61" s="218"/>
      <c r="AC61" s="220"/>
      <c r="AD61" s="421">
        <f t="shared" si="1"/>
        <v>0</v>
      </c>
      <c r="AE61" s="422"/>
      <c r="AF61" s="423"/>
    </row>
    <row r="62" spans="1:33" x14ac:dyDescent="0.25">
      <c r="B62" s="216"/>
      <c r="C62" s="217"/>
      <c r="D62" s="217"/>
      <c r="E62" s="217"/>
      <c r="F62" s="217"/>
      <c r="G62" s="217"/>
      <c r="H62" s="217"/>
      <c r="I62" s="217"/>
      <c r="J62" s="217"/>
      <c r="K62" s="217"/>
      <c r="L62" s="218">
        <v>0</v>
      </c>
      <c r="M62" s="218"/>
      <c r="N62" s="218">
        <v>0</v>
      </c>
      <c r="O62" s="218"/>
      <c r="P62" s="218"/>
      <c r="Q62" s="420">
        <f t="shared" si="0"/>
        <v>0</v>
      </c>
      <c r="R62" s="420"/>
      <c r="S62" s="420"/>
      <c r="T62" s="420"/>
      <c r="U62" s="420"/>
      <c r="V62" s="420"/>
      <c r="W62" s="218">
        <v>0</v>
      </c>
      <c r="X62" s="218"/>
      <c r="Y62" s="218"/>
      <c r="Z62" s="218"/>
      <c r="AA62" s="218"/>
      <c r="AB62" s="218"/>
      <c r="AC62" s="220"/>
      <c r="AD62" s="421">
        <f t="shared" si="1"/>
        <v>0</v>
      </c>
      <c r="AE62" s="422"/>
      <c r="AF62" s="423"/>
    </row>
    <row r="63" spans="1:33" x14ac:dyDescent="0.25">
      <c r="B63" s="216"/>
      <c r="C63" s="217"/>
      <c r="D63" s="217"/>
      <c r="E63" s="217"/>
      <c r="F63" s="217"/>
      <c r="G63" s="217"/>
      <c r="H63" s="217"/>
      <c r="I63" s="217"/>
      <c r="J63" s="217"/>
      <c r="K63" s="217"/>
      <c r="L63" s="218">
        <v>0</v>
      </c>
      <c r="M63" s="218"/>
      <c r="N63" s="218">
        <v>0</v>
      </c>
      <c r="O63" s="218"/>
      <c r="P63" s="218"/>
      <c r="Q63" s="420">
        <f t="shared" si="0"/>
        <v>0</v>
      </c>
      <c r="R63" s="420"/>
      <c r="S63" s="420"/>
      <c r="T63" s="420"/>
      <c r="U63" s="420"/>
      <c r="V63" s="420"/>
      <c r="W63" s="218">
        <v>0</v>
      </c>
      <c r="X63" s="218"/>
      <c r="Y63" s="218"/>
      <c r="Z63" s="218"/>
      <c r="AA63" s="218"/>
      <c r="AB63" s="218"/>
      <c r="AC63" s="220"/>
      <c r="AD63" s="421">
        <f t="shared" si="1"/>
        <v>0</v>
      </c>
      <c r="AE63" s="422"/>
      <c r="AF63" s="423"/>
    </row>
    <row r="64" spans="1:33" x14ac:dyDescent="0.25">
      <c r="B64" s="216"/>
      <c r="C64" s="217"/>
      <c r="D64" s="217"/>
      <c r="E64" s="217"/>
      <c r="F64" s="217"/>
      <c r="G64" s="217"/>
      <c r="H64" s="217"/>
      <c r="I64" s="217"/>
      <c r="J64" s="217"/>
      <c r="K64" s="217"/>
      <c r="L64" s="218">
        <v>0</v>
      </c>
      <c r="M64" s="218"/>
      <c r="N64" s="218">
        <v>0</v>
      </c>
      <c r="O64" s="218"/>
      <c r="P64" s="218"/>
      <c r="Q64" s="420">
        <f t="shared" si="0"/>
        <v>0</v>
      </c>
      <c r="R64" s="420"/>
      <c r="S64" s="420"/>
      <c r="T64" s="420"/>
      <c r="U64" s="420"/>
      <c r="V64" s="420"/>
      <c r="W64" s="218">
        <v>0</v>
      </c>
      <c r="X64" s="218"/>
      <c r="Y64" s="218"/>
      <c r="Z64" s="218"/>
      <c r="AA64" s="218"/>
      <c r="AB64" s="218"/>
      <c r="AC64" s="220"/>
      <c r="AD64" s="421">
        <f t="shared" si="1"/>
        <v>0</v>
      </c>
      <c r="AE64" s="422"/>
      <c r="AF64" s="423"/>
    </row>
    <row r="65" spans="2:32" x14ac:dyDescent="0.25">
      <c r="B65" s="325" t="s">
        <v>53</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7"/>
      <c r="AD65" s="421">
        <f>SUM(AD57:AF64)</f>
        <v>0</v>
      </c>
      <c r="AE65" s="422"/>
      <c r="AF65" s="423"/>
    </row>
    <row r="66" spans="2:32" x14ac:dyDescent="0.25"/>
    <row r="67" spans="2:32" x14ac:dyDescent="0.25">
      <c r="B67" s="313" t="s">
        <v>54</v>
      </c>
      <c r="C67" s="313"/>
      <c r="D67" s="313"/>
      <c r="E67" s="313"/>
      <c r="F67" s="313"/>
      <c r="G67" s="313"/>
      <c r="H67" s="313"/>
      <c r="I67" s="314"/>
      <c r="J67" s="314"/>
      <c r="K67" s="314"/>
      <c r="L67" s="313" t="s">
        <v>46</v>
      </c>
      <c r="M67" s="313"/>
      <c r="N67" s="313" t="s">
        <v>47</v>
      </c>
      <c r="O67" s="313"/>
      <c r="P67" s="313"/>
      <c r="Q67" s="313" t="s">
        <v>48</v>
      </c>
      <c r="R67" s="313"/>
      <c r="S67" s="313"/>
      <c r="T67" s="313"/>
      <c r="U67" s="313"/>
      <c r="V67" s="315"/>
      <c r="W67" s="316" t="s">
        <v>49</v>
      </c>
      <c r="X67" s="316"/>
      <c r="Y67" s="316"/>
      <c r="Z67" s="316"/>
      <c r="AA67" s="316"/>
      <c r="AB67" s="316"/>
      <c r="AC67" s="317"/>
      <c r="AD67" s="318" t="s">
        <v>50</v>
      </c>
      <c r="AE67" s="319"/>
      <c r="AF67" s="320"/>
    </row>
    <row r="68" spans="2:32" x14ac:dyDescent="0.25">
      <c r="B68" s="198"/>
      <c r="C68" s="199"/>
      <c r="D68" s="199"/>
      <c r="E68" s="199"/>
      <c r="F68" s="199"/>
      <c r="G68" s="199"/>
      <c r="H68" s="199"/>
      <c r="I68" s="199"/>
      <c r="J68" s="199"/>
      <c r="K68" s="199"/>
      <c r="L68" s="200">
        <v>0</v>
      </c>
      <c r="M68" s="200"/>
      <c r="N68" s="200">
        <v>0</v>
      </c>
      <c r="O68" s="200"/>
      <c r="P68" s="200"/>
      <c r="Q68" s="442">
        <f t="shared" ref="Q68:Q75" si="2">L68+(N68/60)</f>
        <v>0</v>
      </c>
      <c r="R68" s="442"/>
      <c r="S68" s="442"/>
      <c r="T68" s="442"/>
      <c r="U68" s="442"/>
      <c r="V68" s="442"/>
      <c r="W68" s="200">
        <v>0</v>
      </c>
      <c r="X68" s="200"/>
      <c r="Y68" s="200"/>
      <c r="Z68" s="200"/>
      <c r="AA68" s="200"/>
      <c r="AB68" s="200"/>
      <c r="AC68" s="202"/>
      <c r="AD68" s="427">
        <f t="shared" ref="AD68:AD75" si="3">W68*Q68</f>
        <v>0</v>
      </c>
      <c r="AE68" s="428"/>
      <c r="AF68" s="429"/>
    </row>
    <row r="69" spans="2:32" x14ac:dyDescent="0.25">
      <c r="B69" s="198"/>
      <c r="C69" s="199"/>
      <c r="D69" s="199"/>
      <c r="E69" s="199"/>
      <c r="F69" s="199"/>
      <c r="G69" s="199"/>
      <c r="H69" s="199"/>
      <c r="I69" s="199"/>
      <c r="J69" s="199"/>
      <c r="K69" s="199"/>
      <c r="L69" s="200">
        <v>0</v>
      </c>
      <c r="M69" s="200"/>
      <c r="N69" s="200">
        <v>0</v>
      </c>
      <c r="O69" s="200"/>
      <c r="P69" s="200"/>
      <c r="Q69" s="442">
        <f t="shared" si="2"/>
        <v>0</v>
      </c>
      <c r="R69" s="442"/>
      <c r="S69" s="442"/>
      <c r="T69" s="442"/>
      <c r="U69" s="442"/>
      <c r="V69" s="442"/>
      <c r="W69" s="200">
        <v>0</v>
      </c>
      <c r="X69" s="200"/>
      <c r="Y69" s="200"/>
      <c r="Z69" s="200"/>
      <c r="AA69" s="200"/>
      <c r="AB69" s="200"/>
      <c r="AC69" s="202"/>
      <c r="AD69" s="427">
        <f t="shared" si="3"/>
        <v>0</v>
      </c>
      <c r="AE69" s="428"/>
      <c r="AF69" s="429"/>
    </row>
    <row r="70" spans="2:32" x14ac:dyDescent="0.25">
      <c r="B70" s="198"/>
      <c r="C70" s="199"/>
      <c r="D70" s="199"/>
      <c r="E70" s="199"/>
      <c r="F70" s="199"/>
      <c r="G70" s="199"/>
      <c r="H70" s="199"/>
      <c r="I70" s="199"/>
      <c r="J70" s="199"/>
      <c r="K70" s="199"/>
      <c r="L70" s="200">
        <v>0</v>
      </c>
      <c r="M70" s="200"/>
      <c r="N70" s="200">
        <v>0</v>
      </c>
      <c r="O70" s="200"/>
      <c r="P70" s="200"/>
      <c r="Q70" s="442">
        <f t="shared" si="2"/>
        <v>0</v>
      </c>
      <c r="R70" s="442"/>
      <c r="S70" s="442"/>
      <c r="T70" s="442"/>
      <c r="U70" s="442"/>
      <c r="V70" s="442"/>
      <c r="W70" s="200">
        <v>0</v>
      </c>
      <c r="X70" s="200"/>
      <c r="Y70" s="200"/>
      <c r="Z70" s="200"/>
      <c r="AA70" s="200"/>
      <c r="AB70" s="200"/>
      <c r="AC70" s="202"/>
      <c r="AD70" s="427">
        <f t="shared" si="3"/>
        <v>0</v>
      </c>
      <c r="AE70" s="428"/>
      <c r="AF70" s="429"/>
    </row>
    <row r="71" spans="2:32" x14ac:dyDescent="0.25">
      <c r="B71" s="198"/>
      <c r="C71" s="199"/>
      <c r="D71" s="199"/>
      <c r="E71" s="199"/>
      <c r="F71" s="199"/>
      <c r="G71" s="199"/>
      <c r="H71" s="199"/>
      <c r="I71" s="199"/>
      <c r="J71" s="199"/>
      <c r="K71" s="199"/>
      <c r="L71" s="200">
        <v>0</v>
      </c>
      <c r="M71" s="200"/>
      <c r="N71" s="200">
        <v>0</v>
      </c>
      <c r="O71" s="200"/>
      <c r="P71" s="200"/>
      <c r="Q71" s="442">
        <f t="shared" si="2"/>
        <v>0</v>
      </c>
      <c r="R71" s="442"/>
      <c r="S71" s="442"/>
      <c r="T71" s="442"/>
      <c r="U71" s="442"/>
      <c r="V71" s="442"/>
      <c r="W71" s="200">
        <v>0</v>
      </c>
      <c r="X71" s="200"/>
      <c r="Y71" s="200"/>
      <c r="Z71" s="200"/>
      <c r="AA71" s="200"/>
      <c r="AB71" s="200"/>
      <c r="AC71" s="202"/>
      <c r="AD71" s="427">
        <f t="shared" si="3"/>
        <v>0</v>
      </c>
      <c r="AE71" s="428"/>
      <c r="AF71" s="429"/>
    </row>
    <row r="72" spans="2:32" x14ac:dyDescent="0.25">
      <c r="B72" s="198"/>
      <c r="C72" s="199"/>
      <c r="D72" s="199"/>
      <c r="E72" s="199"/>
      <c r="F72" s="199"/>
      <c r="G72" s="199"/>
      <c r="H72" s="199"/>
      <c r="I72" s="199"/>
      <c r="J72" s="199"/>
      <c r="K72" s="199"/>
      <c r="L72" s="200">
        <v>0</v>
      </c>
      <c r="M72" s="200"/>
      <c r="N72" s="200">
        <v>0</v>
      </c>
      <c r="O72" s="200"/>
      <c r="P72" s="200"/>
      <c r="Q72" s="442">
        <f t="shared" si="2"/>
        <v>0</v>
      </c>
      <c r="R72" s="442"/>
      <c r="S72" s="442"/>
      <c r="T72" s="442"/>
      <c r="U72" s="442"/>
      <c r="V72" s="442"/>
      <c r="W72" s="200">
        <v>0</v>
      </c>
      <c r="X72" s="200"/>
      <c r="Y72" s="200"/>
      <c r="Z72" s="200"/>
      <c r="AA72" s="200"/>
      <c r="AB72" s="200"/>
      <c r="AC72" s="202"/>
      <c r="AD72" s="427">
        <f t="shared" si="3"/>
        <v>0</v>
      </c>
      <c r="AE72" s="428"/>
      <c r="AF72" s="429"/>
    </row>
    <row r="73" spans="2:32" x14ac:dyDescent="0.25">
      <c r="B73" s="198"/>
      <c r="C73" s="199"/>
      <c r="D73" s="199"/>
      <c r="E73" s="199"/>
      <c r="F73" s="199"/>
      <c r="G73" s="199"/>
      <c r="H73" s="199"/>
      <c r="I73" s="199"/>
      <c r="J73" s="199"/>
      <c r="K73" s="199"/>
      <c r="L73" s="200">
        <v>0</v>
      </c>
      <c r="M73" s="200"/>
      <c r="N73" s="200">
        <v>0</v>
      </c>
      <c r="O73" s="200"/>
      <c r="P73" s="200"/>
      <c r="Q73" s="442">
        <f t="shared" si="2"/>
        <v>0</v>
      </c>
      <c r="R73" s="442"/>
      <c r="S73" s="442"/>
      <c r="T73" s="442"/>
      <c r="U73" s="442"/>
      <c r="V73" s="442"/>
      <c r="W73" s="200">
        <v>0</v>
      </c>
      <c r="X73" s="200"/>
      <c r="Y73" s="200"/>
      <c r="Z73" s="200"/>
      <c r="AA73" s="200"/>
      <c r="AB73" s="200"/>
      <c r="AC73" s="202"/>
      <c r="AD73" s="427">
        <f t="shared" si="3"/>
        <v>0</v>
      </c>
      <c r="AE73" s="428"/>
      <c r="AF73" s="429"/>
    </row>
    <row r="74" spans="2:32" x14ac:dyDescent="0.25">
      <c r="B74" s="198"/>
      <c r="C74" s="199"/>
      <c r="D74" s="199"/>
      <c r="E74" s="199"/>
      <c r="F74" s="199"/>
      <c r="G74" s="199"/>
      <c r="H74" s="199"/>
      <c r="I74" s="199"/>
      <c r="J74" s="199"/>
      <c r="K74" s="199"/>
      <c r="L74" s="200">
        <v>0</v>
      </c>
      <c r="M74" s="200"/>
      <c r="N74" s="200">
        <v>0</v>
      </c>
      <c r="O74" s="200"/>
      <c r="P74" s="200"/>
      <c r="Q74" s="442">
        <f t="shared" si="2"/>
        <v>0</v>
      </c>
      <c r="R74" s="442"/>
      <c r="S74" s="442"/>
      <c r="T74" s="442"/>
      <c r="U74" s="442"/>
      <c r="V74" s="442"/>
      <c r="W74" s="200">
        <v>0</v>
      </c>
      <c r="X74" s="200"/>
      <c r="Y74" s="200"/>
      <c r="Z74" s="200"/>
      <c r="AA74" s="200"/>
      <c r="AB74" s="200"/>
      <c r="AC74" s="202"/>
      <c r="AD74" s="427">
        <f t="shared" si="3"/>
        <v>0</v>
      </c>
      <c r="AE74" s="428"/>
      <c r="AF74" s="429"/>
    </row>
    <row r="75" spans="2:32" x14ac:dyDescent="0.25">
      <c r="B75" s="198"/>
      <c r="C75" s="199"/>
      <c r="D75" s="199"/>
      <c r="E75" s="199"/>
      <c r="F75" s="199"/>
      <c r="G75" s="199"/>
      <c r="H75" s="199"/>
      <c r="I75" s="199"/>
      <c r="J75" s="199"/>
      <c r="K75" s="199"/>
      <c r="L75" s="200">
        <v>0</v>
      </c>
      <c r="M75" s="200"/>
      <c r="N75" s="200">
        <v>0</v>
      </c>
      <c r="O75" s="200"/>
      <c r="P75" s="200"/>
      <c r="Q75" s="442">
        <f t="shared" si="2"/>
        <v>0</v>
      </c>
      <c r="R75" s="442"/>
      <c r="S75" s="442"/>
      <c r="T75" s="442"/>
      <c r="U75" s="442"/>
      <c r="V75" s="442"/>
      <c r="W75" s="200">
        <v>0</v>
      </c>
      <c r="X75" s="200"/>
      <c r="Y75" s="200"/>
      <c r="Z75" s="200"/>
      <c r="AA75" s="200"/>
      <c r="AB75" s="200"/>
      <c r="AC75" s="202"/>
      <c r="AD75" s="427">
        <f t="shared" si="3"/>
        <v>0</v>
      </c>
      <c r="AE75" s="428"/>
      <c r="AF75" s="429"/>
    </row>
    <row r="76" spans="2:32" x14ac:dyDescent="0.25">
      <c r="B76" s="328" t="s">
        <v>53</v>
      </c>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30"/>
      <c r="AD76" s="427">
        <f>SUM(AD68:AF75)</f>
        <v>0</v>
      </c>
      <c r="AE76" s="428"/>
      <c r="AF76" s="429"/>
    </row>
    <row r="77" spans="2:32" x14ac:dyDescent="0.25"/>
    <row r="78" spans="2:32" ht="15" customHeight="1" x14ac:dyDescent="0.25">
      <c r="B78" s="309" t="s">
        <v>55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row>
    <row r="79" spans="2:32" s="287" customFormat="1" ht="32.1" customHeight="1" x14ac:dyDescent="0.2">
      <c r="B79" s="312" t="s">
        <v>56</v>
      </c>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row>
    <row r="80" spans="2:32" s="287" customFormat="1" ht="20.100000000000001" customHeight="1" x14ac:dyDescent="0.2">
      <c r="B80" s="312" t="s">
        <v>57</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row>
    <row r="81" spans="2:32" s="287" customFormat="1" ht="20.100000000000001" customHeight="1" x14ac:dyDescent="0.2">
      <c r="B81" s="312" t="s">
        <v>58</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row>
    <row r="82" spans="2:32" x14ac:dyDescent="0.25"/>
    <row r="83" spans="2:32" x14ac:dyDescent="0.25">
      <c r="C83" s="331"/>
      <c r="D83" s="331"/>
      <c r="E83" s="331"/>
      <c r="F83" s="331"/>
      <c r="G83" s="331"/>
      <c r="H83" s="331"/>
      <c r="I83" s="331"/>
      <c r="J83" s="331"/>
      <c r="K83" s="331"/>
      <c r="L83" s="331"/>
      <c r="M83" s="331"/>
      <c r="N83" s="332" t="s">
        <v>59</v>
      </c>
      <c r="O83" s="410">
        <f>AD54</f>
        <v>0</v>
      </c>
      <c r="P83" s="411"/>
      <c r="Q83" s="411"/>
      <c r="R83" s="411"/>
      <c r="S83" s="411"/>
      <c r="Y83" s="333"/>
      <c r="Z83" s="334" t="s">
        <v>60</v>
      </c>
      <c r="AA83" s="334"/>
      <c r="AB83" s="334"/>
      <c r="AC83" s="334"/>
      <c r="AD83" s="334"/>
      <c r="AE83" s="334"/>
    </row>
    <row r="84" spans="2:32" x14ac:dyDescent="0.25">
      <c r="C84" s="335"/>
      <c r="D84" s="335"/>
      <c r="E84" s="335"/>
      <c r="F84" s="335"/>
      <c r="G84" s="335"/>
      <c r="H84" s="335"/>
      <c r="I84" s="335"/>
      <c r="J84" s="335"/>
      <c r="K84" s="335"/>
      <c r="L84" s="335"/>
      <c r="M84" s="335"/>
      <c r="N84" s="332" t="s">
        <v>61</v>
      </c>
      <c r="O84" s="412">
        <f>AD65</f>
        <v>0</v>
      </c>
      <c r="P84" s="413"/>
      <c r="Q84" s="413"/>
      <c r="R84" s="413"/>
      <c r="S84" s="413"/>
      <c r="Z84" s="336" t="s">
        <v>62</v>
      </c>
      <c r="AA84" s="337"/>
      <c r="AB84" s="337"/>
      <c r="AC84" s="337"/>
      <c r="AD84" s="337"/>
      <c r="AE84" s="337"/>
    </row>
    <row r="85" spans="2:32" ht="15" customHeight="1" x14ac:dyDescent="0.25">
      <c r="C85" s="338"/>
      <c r="D85" s="338"/>
      <c r="E85" s="338"/>
      <c r="F85" s="338"/>
      <c r="G85" s="338"/>
      <c r="H85" s="338"/>
      <c r="I85" s="338"/>
      <c r="J85" s="338"/>
      <c r="K85" s="338"/>
      <c r="L85" s="338"/>
      <c r="M85" s="338"/>
      <c r="N85" s="332" t="s">
        <v>63</v>
      </c>
      <c r="O85" s="414">
        <f>IF(AD76&gt;22,22,AD76)</f>
        <v>0</v>
      </c>
      <c r="P85" s="415"/>
      <c r="Q85" s="415"/>
      <c r="R85" s="415"/>
      <c r="S85" s="415"/>
      <c r="T85" s="444" t="s">
        <v>348</v>
      </c>
      <c r="U85" s="443"/>
      <c r="V85" s="443"/>
      <c r="W85" s="443"/>
      <c r="X85" s="443"/>
      <c r="Z85" s="340" t="s">
        <v>65</v>
      </c>
      <c r="AA85" s="310"/>
      <c r="AB85" s="310"/>
      <c r="AC85" s="310"/>
      <c r="AD85" s="310"/>
      <c r="AE85" s="310"/>
    </row>
    <row r="86" spans="2:32" ht="15.75" thickBot="1" x14ac:dyDescent="0.3">
      <c r="T86" s="443"/>
      <c r="U86" s="443"/>
      <c r="V86" s="443"/>
      <c r="W86" s="443"/>
      <c r="X86" s="443"/>
      <c r="Z86" s="310"/>
      <c r="AA86" s="310"/>
      <c r="AB86" s="310"/>
      <c r="AC86" s="310"/>
      <c r="AD86" s="310"/>
      <c r="AE86" s="310"/>
    </row>
    <row r="87" spans="2:32" ht="15.75" thickBot="1" x14ac:dyDescent="0.3">
      <c r="C87" s="332"/>
      <c r="D87" s="332"/>
      <c r="E87" s="332"/>
      <c r="F87" s="332"/>
      <c r="G87" s="332"/>
      <c r="H87" s="332"/>
      <c r="I87" s="332"/>
      <c r="J87" s="332"/>
      <c r="K87" s="332"/>
      <c r="L87" s="332"/>
      <c r="M87" s="332"/>
      <c r="N87" s="332" t="s">
        <v>331</v>
      </c>
      <c r="O87" s="424">
        <f>O83+O84+O85-Z129</f>
        <v>0</v>
      </c>
      <c r="P87" s="425"/>
      <c r="Q87" s="425"/>
      <c r="R87" s="425"/>
      <c r="S87" s="426"/>
      <c r="Z87" s="341" t="s">
        <v>66</v>
      </c>
      <c r="AA87" s="342"/>
      <c r="AB87" s="342"/>
      <c r="AC87" s="342"/>
      <c r="AD87" s="342"/>
      <c r="AE87" s="342"/>
    </row>
    <row r="88" spans="2:32" ht="15" customHeight="1" x14ac:dyDescent="0.25">
      <c r="C88" s="332"/>
      <c r="D88" s="332"/>
      <c r="E88" s="332"/>
      <c r="F88" s="332"/>
      <c r="G88" s="332"/>
      <c r="H88" s="332"/>
      <c r="I88" s="332"/>
      <c r="J88" s="332"/>
      <c r="K88" s="332"/>
      <c r="L88" s="332"/>
      <c r="M88" s="332"/>
      <c r="N88" s="332" t="s">
        <v>67</v>
      </c>
      <c r="O88" s="257" t="s">
        <v>346</v>
      </c>
      <c r="P88" s="256"/>
      <c r="Q88" s="256"/>
      <c r="R88" s="256"/>
      <c r="S88" s="256"/>
      <c r="T88" s="343" t="s">
        <v>68</v>
      </c>
      <c r="Z88" s="340" t="s">
        <v>69</v>
      </c>
      <c r="AA88" s="310"/>
      <c r="AB88" s="310"/>
      <c r="AC88" s="310"/>
      <c r="AD88" s="310"/>
      <c r="AE88" s="310"/>
    </row>
    <row r="89" spans="2:32" x14ac:dyDescent="0.25">
      <c r="B89" s="332"/>
      <c r="C89" s="344"/>
      <c r="D89" s="344"/>
      <c r="E89" s="344"/>
      <c r="F89" s="344"/>
      <c r="G89" s="344"/>
      <c r="H89" s="344"/>
      <c r="I89" s="344"/>
      <c r="J89" s="344"/>
      <c r="Z89" s="310"/>
      <c r="AA89" s="310"/>
      <c r="AB89" s="310"/>
      <c r="AC89" s="310"/>
      <c r="AD89" s="310"/>
      <c r="AE89" s="310"/>
    </row>
    <row r="90" spans="2:32" x14ac:dyDescent="0.25">
      <c r="B90" s="332"/>
      <c r="C90" s="344"/>
      <c r="D90" s="344"/>
      <c r="E90" s="344"/>
      <c r="F90" s="344"/>
      <c r="G90" s="344"/>
      <c r="H90" s="344"/>
      <c r="I90" s="344"/>
      <c r="J90" s="344"/>
      <c r="L90" s="345"/>
      <c r="M90" s="345"/>
      <c r="N90" s="345" t="s">
        <v>70</v>
      </c>
      <c r="O90" s="113">
        <f>O87-O88</f>
        <v>-990</v>
      </c>
      <c r="P90" s="114"/>
      <c r="Q90" s="114"/>
      <c r="R90" s="114"/>
      <c r="S90" s="115"/>
      <c r="Z90" s="346" t="s">
        <v>71</v>
      </c>
      <c r="AA90" s="347"/>
      <c r="AB90" s="347"/>
      <c r="AC90" s="347"/>
      <c r="AD90" s="347"/>
      <c r="AE90" s="347"/>
    </row>
    <row r="91" spans="2:32" ht="15" customHeight="1" x14ac:dyDescent="0.25">
      <c r="B91" s="332"/>
      <c r="C91" s="344"/>
      <c r="D91" s="344"/>
      <c r="E91" s="344"/>
      <c r="F91" s="344"/>
      <c r="G91" s="344"/>
      <c r="H91" s="344"/>
      <c r="I91" s="344"/>
      <c r="J91" s="344"/>
      <c r="K91" s="344"/>
      <c r="L91" s="344"/>
      <c r="M91" s="344"/>
      <c r="N91" s="344"/>
      <c r="O91" s="344"/>
      <c r="P91" s="344"/>
      <c r="Q91" s="344"/>
      <c r="R91" s="344"/>
      <c r="S91" s="344"/>
      <c r="T91" s="344"/>
      <c r="Z91" s="340" t="s">
        <v>72</v>
      </c>
      <c r="AA91" s="310"/>
      <c r="AB91" s="310"/>
      <c r="AC91" s="310"/>
      <c r="AD91" s="310"/>
      <c r="AE91" s="310"/>
    </row>
    <row r="92" spans="2:32" x14ac:dyDescent="0.25">
      <c r="B92" s="332"/>
      <c r="C92" s="344"/>
      <c r="D92" s="344"/>
      <c r="E92" s="344"/>
      <c r="F92" s="344"/>
      <c r="G92" s="344"/>
      <c r="H92" s="344"/>
      <c r="I92" s="344"/>
      <c r="J92" s="344"/>
      <c r="K92" s="344"/>
      <c r="L92" s="344"/>
      <c r="M92" s="344"/>
      <c r="N92" s="344"/>
      <c r="O92" s="344"/>
      <c r="P92" s="344"/>
      <c r="Q92" s="344"/>
      <c r="R92" s="344"/>
      <c r="S92" s="344"/>
      <c r="T92" s="344"/>
      <c r="Z92" s="310"/>
      <c r="AA92" s="310"/>
      <c r="AB92" s="310"/>
      <c r="AC92" s="310"/>
      <c r="AD92" s="310"/>
      <c r="AE92" s="310"/>
    </row>
    <row r="93" spans="2:32" ht="15.75" x14ac:dyDescent="0.25">
      <c r="B93" s="348" t="s">
        <v>73</v>
      </c>
      <c r="C93" s="344"/>
      <c r="D93" s="344"/>
      <c r="E93" s="344"/>
      <c r="F93" s="344"/>
      <c r="G93" s="344"/>
      <c r="H93" s="344"/>
      <c r="I93" s="344"/>
      <c r="J93" s="344"/>
      <c r="K93" s="344"/>
      <c r="L93" s="344"/>
      <c r="M93" s="344"/>
      <c r="N93" s="344"/>
      <c r="O93" s="344"/>
      <c r="P93" s="344"/>
      <c r="Q93" s="344"/>
      <c r="R93" s="344"/>
      <c r="S93" s="344"/>
      <c r="T93" s="344"/>
      <c r="U93" s="349"/>
      <c r="V93" s="349"/>
      <c r="W93" s="349"/>
      <c r="X93" s="349"/>
      <c r="Y93" s="349"/>
      <c r="AA93" s="278"/>
      <c r="AB93" s="278"/>
      <c r="AC93" s="278"/>
      <c r="AD93" s="278"/>
      <c r="AE93" s="278"/>
      <c r="AF93" s="278"/>
    </row>
    <row r="94" spans="2:32" ht="0.95" customHeight="1" x14ac:dyDescent="0.25">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row>
    <row r="95" spans="2:32" x14ac:dyDescent="0.25"/>
    <row r="96" spans="2:32" x14ac:dyDescent="0.25">
      <c r="B96" s="313" t="s">
        <v>74</v>
      </c>
      <c r="C96" s="300"/>
      <c r="D96" s="300"/>
      <c r="E96" s="300"/>
      <c r="F96" s="300"/>
      <c r="G96" s="300"/>
      <c r="H96" s="300"/>
      <c r="J96" s="313" t="s">
        <v>75</v>
      </c>
      <c r="K96" s="313"/>
      <c r="L96" s="313"/>
      <c r="M96" s="313"/>
      <c r="N96" s="313"/>
      <c r="O96" s="313"/>
      <c r="P96" s="313"/>
      <c r="Q96" s="313"/>
      <c r="R96" s="313"/>
      <c r="S96" s="313"/>
      <c r="T96" s="313"/>
      <c r="U96" s="313"/>
      <c r="V96" s="313"/>
      <c r="W96" s="313"/>
      <c r="X96" s="313"/>
      <c r="Y96" s="313"/>
      <c r="Z96" s="313"/>
      <c r="AA96" s="313"/>
      <c r="AB96" s="313"/>
      <c r="AC96" s="313"/>
    </row>
    <row r="97" spans="2:32" x14ac:dyDescent="0.25">
      <c r="B97" s="313" t="s">
        <v>76</v>
      </c>
      <c r="C97" s="300"/>
      <c r="D97" s="300"/>
      <c r="E97" s="300"/>
      <c r="F97" s="313" t="s">
        <v>46</v>
      </c>
      <c r="G97" s="300"/>
      <c r="H97" s="300"/>
      <c r="J97" s="351"/>
      <c r="K97" s="352"/>
      <c r="L97" s="353" t="s">
        <v>77</v>
      </c>
      <c r="M97" s="300"/>
      <c r="N97" s="300"/>
      <c r="O97" s="300"/>
      <c r="P97" s="300"/>
      <c r="Q97" s="300"/>
      <c r="R97" s="300"/>
      <c r="S97" s="300"/>
      <c r="T97" s="300"/>
      <c r="U97" s="353" t="s">
        <v>78</v>
      </c>
      <c r="V97" s="300"/>
      <c r="W97" s="300"/>
      <c r="X97" s="300"/>
      <c r="Y97" s="300"/>
      <c r="Z97" s="300"/>
      <c r="AA97" s="300"/>
      <c r="AB97" s="300"/>
      <c r="AC97" s="300"/>
    </row>
    <row r="98" spans="2:32" x14ac:dyDescent="0.25">
      <c r="B98" s="354" t="s">
        <v>79</v>
      </c>
      <c r="C98" s="300"/>
      <c r="D98" s="300"/>
      <c r="E98" s="300"/>
      <c r="F98" s="355">
        <v>450</v>
      </c>
      <c r="G98" s="300"/>
      <c r="H98" s="300"/>
      <c r="J98" s="356" t="s">
        <v>80</v>
      </c>
      <c r="K98" s="356"/>
      <c r="L98" s="172"/>
      <c r="M98" s="172"/>
      <c r="N98" s="172"/>
      <c r="O98" s="172"/>
      <c r="P98" s="172"/>
      <c r="Q98" s="172"/>
      <c r="R98" s="172"/>
      <c r="S98" s="172"/>
      <c r="T98" s="172"/>
      <c r="U98" s="172"/>
      <c r="V98" s="172"/>
      <c r="W98" s="172"/>
      <c r="X98" s="172"/>
      <c r="Y98" s="172"/>
      <c r="Z98" s="172"/>
      <c r="AA98" s="172"/>
      <c r="AB98" s="172"/>
      <c r="AC98" s="172"/>
    </row>
    <row r="99" spans="2:32" x14ac:dyDescent="0.25">
      <c r="B99" s="354" t="s">
        <v>81</v>
      </c>
      <c r="C99" s="300"/>
      <c r="D99" s="300"/>
      <c r="E99" s="300"/>
      <c r="F99" s="355">
        <v>810</v>
      </c>
      <c r="G99" s="300"/>
      <c r="H99" s="300"/>
      <c r="J99" s="356" t="s">
        <v>82</v>
      </c>
      <c r="K99" s="356"/>
      <c r="L99" s="172"/>
      <c r="M99" s="172"/>
      <c r="N99" s="172"/>
      <c r="O99" s="172"/>
      <c r="P99" s="172"/>
      <c r="Q99" s="172"/>
      <c r="R99" s="172"/>
      <c r="S99" s="172"/>
      <c r="T99" s="172"/>
      <c r="U99" s="172"/>
      <c r="V99" s="172"/>
      <c r="W99" s="172"/>
      <c r="X99" s="172"/>
      <c r="Y99" s="172"/>
      <c r="Z99" s="172"/>
      <c r="AA99" s="172"/>
      <c r="AB99" s="172"/>
      <c r="AC99" s="172"/>
    </row>
    <row r="100" spans="2:32" x14ac:dyDescent="0.25">
      <c r="B100" s="354" t="s">
        <v>83</v>
      </c>
      <c r="C100" s="300"/>
      <c r="D100" s="300"/>
      <c r="E100" s="300"/>
      <c r="F100" s="355">
        <v>900</v>
      </c>
      <c r="G100" s="300"/>
      <c r="H100" s="300"/>
      <c r="J100" s="356" t="s">
        <v>84</v>
      </c>
      <c r="K100" s="356"/>
      <c r="L100" s="172"/>
      <c r="M100" s="172"/>
      <c r="N100" s="172"/>
      <c r="O100" s="172"/>
      <c r="P100" s="172"/>
      <c r="Q100" s="172"/>
      <c r="R100" s="172"/>
      <c r="S100" s="172"/>
      <c r="T100" s="172"/>
      <c r="U100" s="172"/>
      <c r="V100" s="172"/>
      <c r="W100" s="172"/>
      <c r="X100" s="172"/>
      <c r="Y100" s="172"/>
      <c r="Z100" s="172"/>
      <c r="AA100" s="172"/>
      <c r="AB100" s="172"/>
      <c r="AC100" s="172"/>
    </row>
    <row r="101" spans="2:32" x14ac:dyDescent="0.25">
      <c r="B101" s="354" t="s">
        <v>85</v>
      </c>
      <c r="C101" s="300"/>
      <c r="D101" s="300"/>
      <c r="E101" s="300"/>
      <c r="F101" s="355">
        <v>990</v>
      </c>
      <c r="G101" s="300"/>
      <c r="H101" s="300"/>
      <c r="U101" s="357" t="s">
        <v>86</v>
      </c>
    </row>
    <row r="102" spans="2:32" x14ac:dyDescent="0.25">
      <c r="B102" s="355">
        <v>12</v>
      </c>
      <c r="C102" s="300"/>
      <c r="D102" s="300"/>
      <c r="E102" s="300"/>
      <c r="F102" s="355">
        <v>979</v>
      </c>
      <c r="G102" s="300"/>
      <c r="H102" s="300"/>
    </row>
    <row r="103" spans="2:32" x14ac:dyDescent="0.25">
      <c r="B103" s="354" t="s">
        <v>87</v>
      </c>
      <c r="C103" s="354"/>
      <c r="D103" s="354"/>
      <c r="E103" s="354"/>
      <c r="F103" s="355">
        <v>900</v>
      </c>
      <c r="G103" s="354"/>
      <c r="H103" s="354"/>
      <c r="J103" s="71"/>
      <c r="K103" s="71"/>
      <c r="L103" s="71"/>
      <c r="M103" s="71"/>
      <c r="N103" s="71"/>
      <c r="O103" s="71"/>
      <c r="P103" s="71"/>
      <c r="Q103" s="71"/>
      <c r="R103" s="71"/>
      <c r="S103" s="71"/>
      <c r="T103" s="71"/>
      <c r="U103" s="71"/>
      <c r="V103" s="71"/>
      <c r="W103" s="71"/>
      <c r="X103" s="71"/>
      <c r="Y103" s="71"/>
      <c r="Z103" s="71"/>
      <c r="AA103" s="71"/>
      <c r="AB103" s="71"/>
      <c r="AC103" s="71"/>
    </row>
    <row r="104" spans="2:32" x14ac:dyDescent="0.25">
      <c r="B104" s="358"/>
      <c r="C104" s="358"/>
      <c r="D104" s="358"/>
      <c r="E104" s="358"/>
      <c r="F104" s="359"/>
      <c r="G104" s="358"/>
      <c r="H104" s="358"/>
      <c r="J104" s="71"/>
      <c r="K104" s="71"/>
      <c r="L104" s="71"/>
      <c r="M104" s="71"/>
      <c r="N104" s="71"/>
      <c r="O104" s="71"/>
      <c r="P104" s="71"/>
      <c r="Q104" s="71"/>
      <c r="R104" s="71"/>
      <c r="S104" s="71"/>
      <c r="T104" s="71"/>
      <c r="U104" s="71"/>
      <c r="V104" s="71"/>
      <c r="W104" s="71"/>
      <c r="X104" s="71"/>
      <c r="Y104" s="71"/>
      <c r="Z104" s="71"/>
      <c r="AA104" s="71"/>
      <c r="AB104" s="71"/>
      <c r="AC104" s="71"/>
    </row>
    <row r="105" spans="2:32" x14ac:dyDescent="0.25">
      <c r="B105" s="360"/>
      <c r="C105" s="360"/>
      <c r="D105" s="360"/>
      <c r="E105" s="360"/>
      <c r="F105" s="360"/>
      <c r="G105" s="360"/>
      <c r="H105" s="360"/>
      <c r="I105" s="360"/>
      <c r="J105" s="361"/>
      <c r="K105" s="361"/>
      <c r="L105" s="361"/>
      <c r="M105" s="361"/>
      <c r="N105" s="361"/>
      <c r="O105" s="361"/>
      <c r="P105" s="361"/>
      <c r="Q105" s="361"/>
      <c r="R105" s="361"/>
      <c r="S105" s="361"/>
      <c r="T105" s="360"/>
      <c r="U105" s="360"/>
      <c r="V105" s="360"/>
      <c r="W105" s="360"/>
      <c r="X105" s="360"/>
      <c r="Y105" s="360"/>
      <c r="Z105" s="360"/>
      <c r="AA105" s="360"/>
      <c r="AB105" s="360"/>
      <c r="AC105" s="360"/>
      <c r="AD105" s="360"/>
      <c r="AE105" s="360"/>
      <c r="AF105" s="360"/>
    </row>
    <row r="106" spans="2:32" x14ac:dyDescent="0.25">
      <c r="B106" s="362" t="s">
        <v>88</v>
      </c>
      <c r="C106" s="363"/>
      <c r="D106" s="363"/>
      <c r="E106" s="363"/>
      <c r="F106" s="364"/>
      <c r="G106" s="363"/>
      <c r="H106" s="363"/>
      <c r="I106" s="365"/>
      <c r="J106" s="366"/>
      <c r="K106" s="366"/>
      <c r="L106" s="366"/>
      <c r="M106" s="366"/>
      <c r="N106" s="366"/>
      <c r="O106" s="366"/>
      <c r="P106" s="366"/>
      <c r="Q106" s="366"/>
      <c r="R106" s="366"/>
      <c r="S106" s="366"/>
      <c r="T106" s="366"/>
      <c r="U106" s="366"/>
      <c r="V106" s="366"/>
      <c r="W106" s="366"/>
      <c r="X106" s="366"/>
      <c r="Y106" s="366"/>
      <c r="Z106" s="366"/>
      <c r="AA106" s="366"/>
      <c r="AB106" s="366"/>
      <c r="AC106" s="366"/>
      <c r="AD106" s="365"/>
      <c r="AE106" s="367"/>
      <c r="AF106" s="367"/>
    </row>
    <row r="107" spans="2:32" x14ac:dyDescent="0.25">
      <c r="B107" s="367" t="s">
        <v>334</v>
      </c>
      <c r="C107" s="367"/>
      <c r="D107" s="367"/>
      <c r="E107" s="367"/>
      <c r="F107" s="367"/>
      <c r="G107" s="367"/>
      <c r="H107" s="367"/>
      <c r="I107" s="367"/>
      <c r="J107" s="367"/>
      <c r="K107" s="367"/>
      <c r="L107" s="367"/>
      <c r="M107" s="367"/>
      <c r="N107" s="367"/>
      <c r="O107" s="367"/>
      <c r="P107" s="368"/>
      <c r="Q107" s="368"/>
      <c r="R107" s="368"/>
      <c r="S107" s="368"/>
      <c r="T107" s="368"/>
      <c r="U107" s="368"/>
      <c r="V107" s="368"/>
      <c r="W107" s="368"/>
      <c r="X107" s="368"/>
      <c r="Y107" s="368"/>
      <c r="Z107" s="368"/>
      <c r="AA107" s="368"/>
      <c r="AB107" s="368"/>
      <c r="AC107" s="368"/>
      <c r="AD107" s="367"/>
      <c r="AE107" s="367"/>
      <c r="AF107" s="367"/>
    </row>
    <row r="108" spans="2:32" x14ac:dyDescent="0.25">
      <c r="B108" s="367" t="s">
        <v>335</v>
      </c>
      <c r="C108" s="367"/>
      <c r="D108" s="367"/>
      <c r="E108" s="367"/>
      <c r="F108" s="367"/>
      <c r="G108" s="367"/>
      <c r="H108" s="367"/>
      <c r="I108" s="367"/>
      <c r="J108" s="367"/>
      <c r="K108" s="367"/>
      <c r="L108" s="367"/>
      <c r="M108" s="367"/>
      <c r="N108" s="367"/>
      <c r="O108" s="367"/>
      <c r="P108" s="368"/>
      <c r="Q108" s="368"/>
      <c r="R108" s="368"/>
      <c r="S108" s="368"/>
      <c r="T108" s="368"/>
      <c r="U108" s="368"/>
      <c r="V108" s="368"/>
      <c r="W108" s="368"/>
      <c r="X108" s="368"/>
      <c r="Y108" s="368"/>
      <c r="Z108" s="368"/>
      <c r="AA108" s="368"/>
      <c r="AB108" s="368"/>
      <c r="AC108" s="368"/>
      <c r="AD108" s="367"/>
      <c r="AE108" s="367"/>
      <c r="AF108" s="367"/>
    </row>
    <row r="109" spans="2:32" x14ac:dyDescent="0.25">
      <c r="B109" s="367" t="s">
        <v>336</v>
      </c>
      <c r="C109" s="367"/>
      <c r="D109" s="367"/>
      <c r="E109" s="367"/>
      <c r="F109" s="367"/>
      <c r="G109" s="367"/>
      <c r="H109" s="367"/>
      <c r="I109" s="367"/>
      <c r="J109" s="367"/>
      <c r="K109" s="367"/>
      <c r="L109" s="367"/>
      <c r="M109" s="367"/>
      <c r="N109" s="367"/>
      <c r="O109" s="367"/>
      <c r="P109" s="368"/>
      <c r="Q109" s="368"/>
      <c r="R109" s="368"/>
      <c r="S109" s="368"/>
      <c r="T109" s="368"/>
      <c r="U109" s="368"/>
      <c r="V109" s="368"/>
      <c r="W109" s="368"/>
      <c r="X109" s="368"/>
      <c r="Y109" s="368"/>
      <c r="Z109" s="368"/>
      <c r="AA109" s="368"/>
      <c r="AB109" s="368"/>
      <c r="AC109" s="368"/>
      <c r="AD109" s="367"/>
      <c r="AE109" s="367"/>
      <c r="AF109" s="367"/>
    </row>
    <row r="110" spans="2:32" x14ac:dyDescent="0.25">
      <c r="B110" s="367"/>
      <c r="C110" s="369" t="s">
        <v>343</v>
      </c>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7"/>
      <c r="AF110" s="367"/>
    </row>
    <row r="111" spans="2:32" x14ac:dyDescent="0.25">
      <c r="B111" s="367" t="s">
        <v>337</v>
      </c>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row>
    <row r="112" spans="2:32" x14ac:dyDescent="0.25">
      <c r="B112" s="367"/>
      <c r="C112" s="367" t="s">
        <v>339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row>
    <row r="113" spans="2:32" x14ac:dyDescent="0.25">
      <c r="B113" s="369" t="s">
        <v>340</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7"/>
      <c r="AF113" s="367"/>
    </row>
    <row r="114" spans="2:32" x14ac:dyDescent="0.25">
      <c r="B114" s="367" t="s">
        <v>341</v>
      </c>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row>
    <row r="115" spans="2:32" x14ac:dyDescent="0.25">
      <c r="B115" s="367"/>
      <c r="C115" s="367" t="s">
        <v>342</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row>
    <row r="116" spans="2:32" x14ac:dyDescent="0.25">
      <c r="B116" s="360"/>
      <c r="C116" s="360"/>
      <c r="D116" s="360"/>
      <c r="E116" s="360"/>
      <c r="F116" s="360"/>
      <c r="G116" s="360"/>
      <c r="H116" s="360"/>
      <c r="I116" s="360"/>
      <c r="J116" s="361"/>
      <c r="K116" s="361"/>
      <c r="L116" s="361"/>
      <c r="M116" s="361"/>
      <c r="N116" s="361"/>
      <c r="O116" s="361"/>
      <c r="P116" s="361"/>
      <c r="Q116" s="361"/>
      <c r="R116" s="361"/>
      <c r="S116" s="361"/>
      <c r="T116" s="360"/>
      <c r="U116" s="360"/>
      <c r="V116" s="360"/>
      <c r="W116" s="360"/>
      <c r="X116" s="360"/>
      <c r="Y116" s="360"/>
      <c r="Z116" s="360"/>
      <c r="AA116" s="360"/>
      <c r="AB116" s="360"/>
      <c r="AC116" s="360"/>
      <c r="AD116" s="360"/>
      <c r="AE116" s="360"/>
      <c r="AF116" s="360"/>
    </row>
    <row r="117" spans="2:32" ht="5.25" customHeight="1" x14ac:dyDescent="0.25">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row>
    <row r="118" spans="2:32" ht="15" customHeight="1" x14ac:dyDescent="0.25">
      <c r="B118" s="371"/>
    </row>
    <row r="119" spans="2:32" x14ac:dyDescent="0.25">
      <c r="B119" s="372" t="s">
        <v>114</v>
      </c>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4"/>
    </row>
    <row r="120" spans="2:32" ht="45.75" customHeight="1" x14ac:dyDescent="0.25">
      <c r="B120" s="375" t="s">
        <v>90</v>
      </c>
      <c r="C120" s="376"/>
      <c r="D120" s="376"/>
      <c r="E120" s="376"/>
      <c r="F120" s="375" t="s">
        <v>91</v>
      </c>
      <c r="G120" s="376"/>
      <c r="H120" s="376"/>
      <c r="I120" s="376"/>
      <c r="J120" s="377" t="s">
        <v>92</v>
      </c>
      <c r="K120" s="377"/>
      <c r="L120" s="375" t="s">
        <v>93</v>
      </c>
      <c r="M120" s="378"/>
      <c r="N120" s="375" t="s">
        <v>94</v>
      </c>
      <c r="O120" s="378"/>
      <c r="P120" s="377" t="s">
        <v>95</v>
      </c>
      <c r="Q120" s="379"/>
      <c r="R120" s="377" t="s">
        <v>96</v>
      </c>
      <c r="S120" s="379"/>
      <c r="T120" s="379"/>
      <c r="U120" s="379"/>
      <c r="V120" s="379"/>
      <c r="W120" s="379"/>
      <c r="X120" s="379"/>
      <c r="Y120" s="379"/>
      <c r="Z120" s="379"/>
      <c r="AA120" s="379"/>
      <c r="AB120" s="379"/>
      <c r="AC120" s="379"/>
      <c r="AD120" s="379"/>
      <c r="AE120" s="379"/>
      <c r="AF120" s="379"/>
    </row>
    <row r="121" spans="2:32" s="370" customFormat="1" ht="16.5" customHeight="1" x14ac:dyDescent="0.25">
      <c r="B121" s="380"/>
      <c r="C121" s="381"/>
      <c r="D121" s="381"/>
      <c r="E121" s="381"/>
      <c r="F121" s="382"/>
      <c r="G121" s="383"/>
      <c r="H121" s="383"/>
      <c r="I121" s="383"/>
      <c r="J121" s="384"/>
      <c r="K121" s="384"/>
      <c r="L121" s="385">
        <v>0</v>
      </c>
      <c r="M121" s="302"/>
      <c r="N121" s="385">
        <v>0</v>
      </c>
      <c r="O121" s="386"/>
      <c r="P121" s="385">
        <v>0</v>
      </c>
      <c r="Q121" s="386"/>
      <c r="R121" s="384"/>
      <c r="S121" s="315"/>
      <c r="T121" s="315"/>
      <c r="U121" s="315"/>
      <c r="V121" s="315"/>
      <c r="W121" s="315"/>
      <c r="X121" s="315"/>
      <c r="Y121" s="315"/>
      <c r="Z121" s="315"/>
      <c r="AA121" s="315"/>
      <c r="AB121" s="315"/>
      <c r="AC121" s="315"/>
      <c r="AD121" s="315"/>
      <c r="AE121" s="315"/>
      <c r="AF121" s="315"/>
    </row>
    <row r="122" spans="2:32" x14ac:dyDescent="0.25">
      <c r="B122" s="380"/>
      <c r="C122" s="381"/>
      <c r="D122" s="381"/>
      <c r="E122" s="381"/>
      <c r="F122" s="382"/>
      <c r="G122" s="383"/>
      <c r="H122" s="383"/>
      <c r="I122" s="383"/>
      <c r="J122" s="384"/>
      <c r="K122" s="384"/>
      <c r="L122" s="385">
        <v>0</v>
      </c>
      <c r="M122" s="302"/>
      <c r="N122" s="385">
        <v>0</v>
      </c>
      <c r="O122" s="386"/>
      <c r="P122" s="385">
        <v>0</v>
      </c>
      <c r="Q122" s="386"/>
      <c r="R122" s="384"/>
      <c r="S122" s="315"/>
      <c r="T122" s="315"/>
      <c r="U122" s="315"/>
      <c r="V122" s="315"/>
      <c r="W122" s="315"/>
      <c r="X122" s="315"/>
      <c r="Y122" s="315"/>
      <c r="Z122" s="315"/>
      <c r="AA122" s="315"/>
      <c r="AB122" s="315"/>
      <c r="AC122" s="315"/>
      <c r="AD122" s="315"/>
      <c r="AE122" s="315"/>
      <c r="AF122" s="315"/>
    </row>
    <row r="123" spans="2:32" x14ac:dyDescent="0.25">
      <c r="B123" s="380"/>
      <c r="C123" s="381"/>
      <c r="D123" s="381"/>
      <c r="E123" s="381"/>
      <c r="F123" s="382"/>
      <c r="G123" s="383"/>
      <c r="H123" s="383"/>
      <c r="I123" s="383"/>
      <c r="J123" s="384"/>
      <c r="K123" s="384"/>
      <c r="L123" s="385">
        <v>0</v>
      </c>
      <c r="M123" s="302"/>
      <c r="N123" s="385">
        <v>0</v>
      </c>
      <c r="O123" s="386"/>
      <c r="P123" s="385">
        <v>0</v>
      </c>
      <c r="Q123" s="386"/>
      <c r="R123" s="384"/>
      <c r="S123" s="315"/>
      <c r="T123" s="315"/>
      <c r="U123" s="315"/>
      <c r="V123" s="315"/>
      <c r="W123" s="315"/>
      <c r="X123" s="315"/>
      <c r="Y123" s="315"/>
      <c r="Z123" s="315"/>
      <c r="AA123" s="315"/>
      <c r="AB123" s="315"/>
      <c r="AC123" s="315"/>
      <c r="AD123" s="315"/>
      <c r="AE123" s="315"/>
      <c r="AF123" s="315"/>
    </row>
    <row r="124" spans="2:32" x14ac:dyDescent="0.25">
      <c r="B124" s="380"/>
      <c r="C124" s="381"/>
      <c r="D124" s="381"/>
      <c r="E124" s="381"/>
      <c r="F124" s="382"/>
      <c r="G124" s="383"/>
      <c r="H124" s="383"/>
      <c r="I124" s="383"/>
      <c r="J124" s="384"/>
      <c r="K124" s="384"/>
      <c r="L124" s="385">
        <v>0</v>
      </c>
      <c r="M124" s="302"/>
      <c r="N124" s="385">
        <v>0</v>
      </c>
      <c r="O124" s="386"/>
      <c r="P124" s="385">
        <v>0</v>
      </c>
      <c r="Q124" s="386"/>
      <c r="R124" s="384"/>
      <c r="S124" s="315"/>
      <c r="T124" s="315"/>
      <c r="U124" s="315"/>
      <c r="V124" s="315"/>
      <c r="W124" s="315"/>
      <c r="X124" s="315"/>
      <c r="Y124" s="315"/>
      <c r="Z124" s="315"/>
      <c r="AA124" s="315"/>
      <c r="AB124" s="315"/>
      <c r="AC124" s="315"/>
      <c r="AD124" s="315"/>
      <c r="AE124" s="315"/>
      <c r="AF124" s="315"/>
    </row>
    <row r="125" spans="2:32" x14ac:dyDescent="0.25">
      <c r="B125" s="380"/>
      <c r="C125" s="381"/>
      <c r="D125" s="381"/>
      <c r="E125" s="381"/>
      <c r="F125" s="382"/>
      <c r="G125" s="383"/>
      <c r="H125" s="383"/>
      <c r="I125" s="383"/>
      <c r="J125" s="384"/>
      <c r="K125" s="384"/>
      <c r="L125" s="385">
        <v>0</v>
      </c>
      <c r="M125" s="302"/>
      <c r="N125" s="385">
        <v>0</v>
      </c>
      <c r="O125" s="386"/>
      <c r="P125" s="385">
        <v>0</v>
      </c>
      <c r="Q125" s="386"/>
      <c r="R125" s="384"/>
      <c r="S125" s="315"/>
      <c r="T125" s="315"/>
      <c r="U125" s="315"/>
      <c r="V125" s="315"/>
      <c r="W125" s="315"/>
      <c r="X125" s="315"/>
      <c r="Y125" s="315"/>
      <c r="Z125" s="315"/>
      <c r="AA125" s="315"/>
      <c r="AB125" s="315"/>
      <c r="AC125" s="315"/>
      <c r="AD125" s="315"/>
      <c r="AE125" s="315"/>
      <c r="AF125" s="315"/>
    </row>
    <row r="126" spans="2:32" x14ac:dyDescent="0.25">
      <c r="B126" s="380"/>
      <c r="C126" s="381"/>
      <c r="D126" s="381"/>
      <c r="E126" s="381"/>
      <c r="F126" s="382"/>
      <c r="G126" s="383"/>
      <c r="H126" s="383"/>
      <c r="I126" s="383"/>
      <c r="J126" s="384"/>
      <c r="K126" s="384"/>
      <c r="L126" s="385">
        <v>0</v>
      </c>
      <c r="M126" s="302"/>
      <c r="N126" s="385">
        <v>0</v>
      </c>
      <c r="O126" s="386"/>
      <c r="P126" s="385">
        <v>0</v>
      </c>
      <c r="Q126" s="386"/>
      <c r="R126" s="384"/>
      <c r="S126" s="315"/>
      <c r="T126" s="315"/>
      <c r="U126" s="315"/>
      <c r="V126" s="315"/>
      <c r="W126" s="315"/>
      <c r="X126" s="315"/>
      <c r="Y126" s="315"/>
      <c r="Z126" s="315"/>
      <c r="AA126" s="315"/>
      <c r="AB126" s="315"/>
      <c r="AC126" s="315"/>
      <c r="AD126" s="315"/>
      <c r="AE126" s="315"/>
      <c r="AF126" s="315"/>
    </row>
    <row r="127" spans="2:32" x14ac:dyDescent="0.25">
      <c r="B127" s="380"/>
      <c r="C127" s="381"/>
      <c r="D127" s="381"/>
      <c r="E127" s="381"/>
      <c r="F127" s="382"/>
      <c r="G127" s="383"/>
      <c r="H127" s="383"/>
      <c r="I127" s="383"/>
      <c r="J127" s="384"/>
      <c r="K127" s="384"/>
      <c r="L127" s="385">
        <v>0</v>
      </c>
      <c r="M127" s="302"/>
      <c r="N127" s="385">
        <v>0</v>
      </c>
      <c r="O127" s="386"/>
      <c r="P127" s="385">
        <v>0</v>
      </c>
      <c r="Q127" s="386"/>
      <c r="R127" s="384"/>
      <c r="S127" s="315"/>
      <c r="T127" s="315"/>
      <c r="U127" s="315"/>
      <c r="V127" s="315"/>
      <c r="W127" s="315"/>
      <c r="X127" s="315"/>
      <c r="Y127" s="315"/>
      <c r="Z127" s="315"/>
      <c r="AA127" s="315"/>
      <c r="AB127" s="315"/>
      <c r="AC127" s="315"/>
      <c r="AD127" s="315"/>
      <c r="AE127" s="315"/>
      <c r="AF127" s="315"/>
    </row>
    <row r="128" spans="2:32" x14ac:dyDescent="0.25">
      <c r="B128" s="388"/>
      <c r="C128" s="389"/>
      <c r="D128" s="389"/>
      <c r="E128" s="389"/>
      <c r="F128" s="382"/>
      <c r="G128" s="383"/>
      <c r="H128" s="383"/>
      <c r="I128" s="383"/>
      <c r="J128" s="390"/>
      <c r="K128" s="390"/>
      <c r="L128" s="385">
        <v>0</v>
      </c>
      <c r="M128" s="302"/>
      <c r="N128" s="391">
        <v>0</v>
      </c>
      <c r="O128" s="392"/>
      <c r="P128" s="385">
        <v>0</v>
      </c>
      <c r="Q128" s="386"/>
      <c r="R128" s="384"/>
      <c r="S128" s="315"/>
      <c r="T128" s="315"/>
      <c r="U128" s="315"/>
      <c r="V128" s="315"/>
      <c r="W128" s="315"/>
      <c r="X128" s="315"/>
      <c r="Y128" s="315"/>
      <c r="Z128" s="315"/>
      <c r="AA128" s="315"/>
      <c r="AB128" s="315"/>
      <c r="AC128" s="315"/>
      <c r="AD128" s="315"/>
      <c r="AE128" s="315"/>
      <c r="AF128" s="315"/>
    </row>
    <row r="129" spans="2:32" x14ac:dyDescent="0.25">
      <c r="B129" s="393"/>
      <c r="C129" s="394"/>
      <c r="D129" s="394"/>
      <c r="E129" s="394"/>
      <c r="F129" s="394"/>
      <c r="G129" s="394"/>
      <c r="H129" s="394"/>
      <c r="I129" s="394"/>
      <c r="J129" s="394"/>
      <c r="K129" s="394"/>
      <c r="L129" s="432">
        <f>SUM(L121:M128)</f>
        <v>0</v>
      </c>
      <c r="M129" s="433"/>
      <c r="N129" s="434">
        <f>SUM(N121:O128)</f>
        <v>0</v>
      </c>
      <c r="O129" s="435"/>
      <c r="P129" s="434">
        <f>SUM(P121:Q128)</f>
        <v>0</v>
      </c>
      <c r="Q129" s="435"/>
      <c r="R129" s="395"/>
      <c r="S129" s="396"/>
      <c r="T129" s="396"/>
      <c r="U129" s="396"/>
      <c r="V129" s="396"/>
      <c r="W129" s="396"/>
      <c r="X129" s="396"/>
      <c r="Y129" s="396"/>
      <c r="Z129" s="396"/>
      <c r="AA129" s="396"/>
      <c r="AB129" s="396"/>
      <c r="AC129" s="396"/>
      <c r="AD129" s="396"/>
      <c r="AE129" s="396"/>
      <c r="AF129" s="396"/>
    </row>
    <row r="130" spans="2:32" s="387" customFormat="1" x14ac:dyDescent="0.25">
      <c r="B130" s="258"/>
      <c r="C130" s="258"/>
      <c r="D130" s="258"/>
      <c r="E130" s="258"/>
      <c r="F130" s="258"/>
      <c r="G130" s="258"/>
      <c r="H130" s="258"/>
      <c r="I130" s="258"/>
      <c r="J130" s="258"/>
      <c r="K130" s="258"/>
      <c r="L130" s="397" t="s">
        <v>99</v>
      </c>
      <c r="M130" s="398"/>
      <c r="N130" s="258"/>
      <c r="O130" s="258"/>
      <c r="P130" s="258"/>
      <c r="Q130" s="258"/>
      <c r="R130" s="258"/>
      <c r="S130" s="258"/>
      <c r="T130" s="258"/>
      <c r="U130" s="258"/>
      <c r="V130" s="258"/>
      <c r="W130" s="258"/>
      <c r="X130" s="258"/>
      <c r="Y130" s="258"/>
      <c r="Z130" s="258"/>
      <c r="AA130" s="258"/>
      <c r="AB130" s="258"/>
      <c r="AC130" s="258"/>
      <c r="AD130" s="258"/>
      <c r="AE130" s="258"/>
      <c r="AF130" s="258"/>
    </row>
    <row r="131" spans="2:32" x14ac:dyDescent="0.25">
      <c r="B131" s="399" t="s">
        <v>100</v>
      </c>
      <c r="C131" s="400"/>
      <c r="D131" s="400"/>
      <c r="E131" s="400"/>
      <c r="F131" s="401"/>
      <c r="G131" s="401"/>
      <c r="H131" s="401"/>
      <c r="I131" s="401"/>
      <c r="L131" s="402"/>
      <c r="M131" s="403"/>
      <c r="T131" s="387"/>
      <c r="U131" s="387"/>
      <c r="V131" s="387"/>
      <c r="W131" s="387"/>
      <c r="X131" s="387"/>
      <c r="Y131" s="387"/>
      <c r="Z131" s="387"/>
    </row>
    <row r="132" spans="2:32" x14ac:dyDescent="0.25">
      <c r="B132" s="375" t="s">
        <v>46</v>
      </c>
      <c r="C132" s="378"/>
      <c r="D132" s="375" t="s">
        <v>47</v>
      </c>
      <c r="E132" s="378"/>
      <c r="F132" s="375" t="s">
        <v>101</v>
      </c>
      <c r="G132" s="378"/>
      <c r="H132" s="375" t="s">
        <v>102</v>
      </c>
      <c r="I132" s="378"/>
      <c r="T132" s="387"/>
      <c r="U132" s="387"/>
      <c r="V132" s="387"/>
      <c r="W132" s="387"/>
      <c r="X132" s="387"/>
      <c r="Y132" s="387"/>
      <c r="Z132" s="387"/>
    </row>
    <row r="133" spans="2:32" x14ac:dyDescent="0.25">
      <c r="B133" s="385">
        <v>0</v>
      </c>
      <c r="C133" s="302"/>
      <c r="D133" s="385">
        <v>0</v>
      </c>
      <c r="E133" s="302"/>
      <c r="F133" s="385">
        <v>0</v>
      </c>
      <c r="G133" s="302"/>
      <c r="H133" s="430">
        <f>(B133+(D133/60))*F133</f>
        <v>0</v>
      </c>
      <c r="I133" s="431"/>
      <c r="T133" s="387"/>
      <c r="U133" s="387"/>
      <c r="V133" s="387"/>
      <c r="W133" s="387"/>
      <c r="X133" s="387"/>
      <c r="Y133" s="387"/>
      <c r="Z133" s="387"/>
    </row>
    <row r="134" spans="2:32" x14ac:dyDescent="0.25">
      <c r="I134" s="404"/>
    </row>
    <row r="135" spans="2:32" x14ac:dyDescent="0.25">
      <c r="B135" s="372" t="s">
        <v>103</v>
      </c>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4"/>
    </row>
    <row r="136" spans="2:32" x14ac:dyDescent="0.25">
      <c r="B136" s="331"/>
      <c r="C136" s="331"/>
      <c r="D136" s="331"/>
      <c r="E136" s="331"/>
      <c r="F136" s="331"/>
      <c r="G136" s="331"/>
      <c r="H136" s="331"/>
      <c r="I136" s="331"/>
      <c r="J136" s="331"/>
      <c r="K136" s="331"/>
      <c r="L136" s="331"/>
      <c r="M136" s="331"/>
      <c r="N136" s="331"/>
      <c r="O136" s="331"/>
      <c r="P136" s="331"/>
      <c r="Q136" s="331"/>
      <c r="R136" s="331"/>
      <c r="S136" s="331"/>
    </row>
    <row r="137" spans="2:32" x14ac:dyDescent="0.25">
      <c r="E137" s="331"/>
      <c r="F137" s="331"/>
      <c r="G137" s="331"/>
      <c r="H137" s="331"/>
      <c r="I137" s="331"/>
      <c r="J137" s="331"/>
      <c r="K137" s="331"/>
      <c r="L137" s="331"/>
      <c r="M137" s="331"/>
      <c r="N137" s="331"/>
      <c r="O137" s="332" t="s">
        <v>104</v>
      </c>
      <c r="P137" s="410">
        <f>O83+O84</f>
        <v>0</v>
      </c>
      <c r="Q137" s="411"/>
      <c r="R137" s="411"/>
      <c r="S137" s="411"/>
      <c r="T137" s="411"/>
      <c r="U137" s="343" t="s">
        <v>105</v>
      </c>
      <c r="V137" s="343"/>
      <c r="W137" s="343"/>
      <c r="X137" s="343"/>
      <c r="Y137" s="343"/>
      <c r="Z137" s="343"/>
      <c r="AA137" s="343"/>
      <c r="AB137" s="343"/>
      <c r="AC137" s="343"/>
      <c r="AD137" s="343"/>
    </row>
    <row r="138" spans="2:32" x14ac:dyDescent="0.25">
      <c r="B138" s="331"/>
      <c r="C138" s="331"/>
      <c r="D138" s="331"/>
      <c r="E138" s="331"/>
      <c r="F138" s="331"/>
      <c r="G138" s="331"/>
      <c r="H138" s="331"/>
      <c r="I138" s="331"/>
      <c r="J138" s="331"/>
      <c r="K138" s="331"/>
      <c r="L138" s="331"/>
      <c r="M138" s="331"/>
      <c r="N138" s="331"/>
      <c r="O138" s="332" t="s">
        <v>106</v>
      </c>
      <c r="P138" s="412">
        <f>IF(AD76+N129&gt;22,22,AD76+N129)</f>
        <v>0</v>
      </c>
      <c r="Q138" s="413"/>
      <c r="R138" s="413"/>
      <c r="S138" s="413"/>
      <c r="T138" s="413"/>
      <c r="U138" s="343" t="s">
        <v>107</v>
      </c>
      <c r="V138" s="343"/>
      <c r="W138" s="343"/>
      <c r="X138" s="343"/>
      <c r="Y138" s="343"/>
      <c r="Z138" s="343"/>
      <c r="AA138" s="343"/>
      <c r="AB138" s="343"/>
      <c r="AC138" s="343"/>
      <c r="AD138" s="343"/>
    </row>
    <row r="139" spans="2:32" x14ac:dyDescent="0.25">
      <c r="B139" s="331"/>
      <c r="C139" s="331"/>
      <c r="D139" s="331"/>
      <c r="E139" s="331"/>
      <c r="F139" s="331"/>
      <c r="G139" s="331"/>
      <c r="H139" s="331"/>
      <c r="I139" s="331"/>
      <c r="J139" s="331"/>
      <c r="K139" s="331"/>
      <c r="L139" s="331"/>
      <c r="M139" s="331"/>
      <c r="N139" s="331"/>
      <c r="O139" s="332" t="s">
        <v>347</v>
      </c>
      <c r="P139" s="414">
        <f>L129+P129</f>
        <v>0</v>
      </c>
      <c r="Q139" s="415"/>
      <c r="R139" s="415"/>
      <c r="S139" s="415"/>
      <c r="T139" s="415"/>
      <c r="U139" s="343" t="s">
        <v>108</v>
      </c>
      <c r="V139" s="343"/>
      <c r="W139" s="343"/>
      <c r="X139" s="343"/>
      <c r="Y139" s="343"/>
      <c r="Z139" s="343"/>
      <c r="AA139" s="343"/>
      <c r="AB139" s="343"/>
      <c r="AC139" s="343"/>
      <c r="AD139" s="343"/>
    </row>
    <row r="140" spans="2:32" ht="15" customHeight="1" x14ac:dyDescent="0.25">
      <c r="B140" s="331"/>
      <c r="C140" s="331"/>
      <c r="D140" s="331"/>
      <c r="E140" s="331"/>
      <c r="F140" s="331"/>
      <c r="G140" s="331"/>
      <c r="H140" s="331"/>
      <c r="I140" s="331"/>
      <c r="J140" s="331"/>
      <c r="K140" s="331"/>
      <c r="L140" s="331"/>
      <c r="M140" s="331"/>
      <c r="N140" s="331"/>
      <c r="O140" s="332"/>
      <c r="U140" s="343"/>
      <c r="V140" s="343"/>
      <c r="W140" s="343"/>
      <c r="X140" s="343"/>
      <c r="Y140" s="343"/>
      <c r="Z140" s="343"/>
      <c r="AA140" s="343"/>
      <c r="AB140" s="343"/>
      <c r="AC140" s="343"/>
      <c r="AD140" s="343"/>
    </row>
    <row r="141" spans="2:32" x14ac:dyDescent="0.25">
      <c r="B141" s="331"/>
      <c r="C141" s="331"/>
      <c r="D141" s="331"/>
      <c r="E141" s="331"/>
      <c r="F141" s="331"/>
      <c r="G141" s="331"/>
      <c r="H141" s="331"/>
      <c r="I141" s="331"/>
      <c r="J141" s="331"/>
      <c r="K141" s="331"/>
      <c r="L141" s="331"/>
      <c r="M141" s="331"/>
      <c r="N141" s="331"/>
      <c r="O141" s="332" t="s">
        <v>331</v>
      </c>
      <c r="P141" s="439">
        <f>P137+P138-P139</f>
        <v>0</v>
      </c>
      <c r="Q141" s="440"/>
      <c r="R141" s="440"/>
      <c r="S141" s="440"/>
      <c r="T141" s="440"/>
      <c r="U141" s="343"/>
      <c r="V141" s="343"/>
      <c r="W141" s="343"/>
      <c r="X141" s="343"/>
      <c r="Y141" s="343"/>
      <c r="Z141" s="343"/>
      <c r="AA141" s="343"/>
      <c r="AB141" s="343"/>
      <c r="AC141" s="343"/>
      <c r="AD141" s="343"/>
    </row>
    <row r="142" spans="2:32" ht="15.75" thickBot="1" x14ac:dyDescent="0.3">
      <c r="B142" s="331"/>
      <c r="C142" s="331"/>
      <c r="D142" s="331"/>
      <c r="E142" s="331"/>
      <c r="F142" s="331"/>
      <c r="G142" s="331"/>
      <c r="H142" s="331"/>
      <c r="I142" s="331"/>
      <c r="J142" s="331"/>
      <c r="K142" s="331"/>
      <c r="L142" s="331"/>
      <c r="M142" s="331"/>
      <c r="N142" s="331"/>
      <c r="O142" s="332" t="s">
        <v>67</v>
      </c>
      <c r="P142" s="405" t="str">
        <f>O88</f>
        <v>990</v>
      </c>
      <c r="Q142" s="405"/>
      <c r="R142" s="405"/>
      <c r="S142" s="405"/>
      <c r="T142" s="405"/>
      <c r="U142" s="343"/>
      <c r="V142" s="343"/>
      <c r="W142" s="343"/>
      <c r="X142" s="343"/>
      <c r="Y142" s="343"/>
      <c r="Z142" s="343"/>
      <c r="AA142" s="343"/>
      <c r="AB142" s="343"/>
      <c r="AC142" s="343"/>
      <c r="AD142" s="343"/>
    </row>
    <row r="143" spans="2:32" ht="15" customHeight="1" thickBot="1" x14ac:dyDescent="0.3">
      <c r="B143" s="331"/>
      <c r="C143" s="331"/>
      <c r="D143" s="331"/>
      <c r="E143" s="331"/>
      <c r="F143" s="331"/>
      <c r="G143" s="331"/>
      <c r="H143" s="331"/>
      <c r="I143" s="331"/>
      <c r="J143" s="331"/>
      <c r="K143" s="331"/>
      <c r="L143" s="331"/>
      <c r="M143" s="331"/>
      <c r="N143" s="331"/>
      <c r="O143" s="406" t="s">
        <v>109</v>
      </c>
      <c r="P143" s="436">
        <f>O88-MAX(J128,11)</f>
        <v>979</v>
      </c>
      <c r="Q143" s="437"/>
      <c r="R143" s="437"/>
      <c r="S143" s="437"/>
      <c r="T143" s="438"/>
      <c r="U143" s="343" t="s">
        <v>110</v>
      </c>
      <c r="V143" s="343"/>
      <c r="W143" s="343"/>
      <c r="X143" s="343"/>
      <c r="Y143" s="343"/>
      <c r="Z143" s="343"/>
      <c r="AA143" s="343"/>
      <c r="AB143" s="343"/>
      <c r="AC143" s="343"/>
      <c r="AD143" s="343"/>
    </row>
    <row r="144" spans="2:32" x14ac:dyDescent="0.25">
      <c r="B144" s="331"/>
      <c r="C144" s="331"/>
      <c r="D144" s="331"/>
      <c r="E144" s="331"/>
      <c r="F144" s="331"/>
      <c r="G144" s="331"/>
      <c r="H144" s="331"/>
      <c r="I144" s="331"/>
      <c r="J144" s="331"/>
      <c r="K144" s="331"/>
      <c r="L144" s="331"/>
      <c r="M144" s="331"/>
      <c r="N144" s="331"/>
      <c r="O144" s="331"/>
      <c r="U144" s="343"/>
      <c r="V144" s="343"/>
      <c r="W144" s="343"/>
      <c r="X144" s="343"/>
      <c r="Y144" s="343"/>
      <c r="Z144" s="343"/>
      <c r="AA144" s="343"/>
      <c r="AB144" s="343"/>
      <c r="AC144" s="343"/>
      <c r="AD144" s="343"/>
    </row>
    <row r="145" spans="2:32" x14ac:dyDescent="0.25">
      <c r="B145" s="332"/>
      <c r="C145" s="344"/>
      <c r="D145" s="344"/>
      <c r="E145" s="344"/>
      <c r="F145" s="344"/>
      <c r="G145" s="344"/>
      <c r="H145" s="344"/>
      <c r="I145" s="344"/>
      <c r="J145" s="344"/>
      <c r="L145" s="345"/>
      <c r="M145" s="345"/>
      <c r="N145" s="345"/>
      <c r="O145" s="345" t="s">
        <v>70</v>
      </c>
      <c r="P145" s="113">
        <f>P141-P143</f>
        <v>-979</v>
      </c>
      <c r="Q145" s="114"/>
      <c r="R145" s="114"/>
      <c r="S145" s="114"/>
      <c r="T145" s="115"/>
      <c r="U145" s="343"/>
      <c r="V145" s="343"/>
      <c r="W145" s="343"/>
      <c r="X145" s="343"/>
      <c r="Y145" s="343"/>
      <c r="Z145" s="343"/>
      <c r="AA145" s="343"/>
      <c r="AB145" s="343"/>
      <c r="AC145" s="343"/>
      <c r="AD145" s="343"/>
    </row>
    <row r="146" spans="2:32" ht="15" customHeight="1" x14ac:dyDescent="0.25">
      <c r="B146" s="332"/>
      <c r="C146" s="344"/>
      <c r="D146" s="344"/>
      <c r="E146" s="344"/>
      <c r="F146" s="344"/>
      <c r="G146" s="344"/>
      <c r="H146" s="344"/>
      <c r="I146" s="344"/>
      <c r="J146" s="344"/>
      <c r="L146" s="345"/>
      <c r="M146" s="345"/>
      <c r="N146" s="345"/>
      <c r="O146" s="345"/>
      <c r="P146" s="345"/>
      <c r="Q146" s="345"/>
      <c r="R146" s="345"/>
      <c r="S146" s="345"/>
      <c r="T146" s="345"/>
      <c r="U146" s="343"/>
      <c r="V146" s="343"/>
      <c r="W146" s="343"/>
      <c r="X146" s="343"/>
      <c r="Y146" s="343"/>
      <c r="Z146" s="343"/>
      <c r="AA146" s="343"/>
      <c r="AB146" s="343"/>
      <c r="AC146" s="343"/>
      <c r="AD146" s="343"/>
    </row>
    <row r="147" spans="2:32" ht="15" customHeight="1" x14ac:dyDescent="0.25">
      <c r="B147" s="332"/>
      <c r="C147" s="344"/>
      <c r="D147" s="344"/>
      <c r="E147" s="344"/>
      <c r="F147" s="344"/>
      <c r="G147" s="344"/>
      <c r="H147" s="344"/>
      <c r="I147" s="344"/>
      <c r="J147" s="344"/>
      <c r="L147" s="345"/>
      <c r="M147" s="345"/>
      <c r="N147" s="345"/>
      <c r="O147" s="345"/>
      <c r="T147" s="71"/>
      <c r="U147" s="71"/>
      <c r="V147" s="71"/>
      <c r="W147" s="71"/>
      <c r="X147" s="71"/>
      <c r="Y147" s="71"/>
      <c r="Z147" s="71"/>
      <c r="AA147" s="71"/>
      <c r="AB147" s="71"/>
      <c r="AC147" s="71"/>
      <c r="AF147" s="409" t="s">
        <v>111</v>
      </c>
    </row>
    <row r="148" spans="2:32" ht="15" customHeight="1" x14ac:dyDescent="0.25">
      <c r="T148" s="71"/>
      <c r="U148" s="71"/>
      <c r="V148" s="71"/>
      <c r="W148" s="71"/>
      <c r="X148" s="71"/>
      <c r="Y148" s="71"/>
      <c r="Z148" s="71"/>
      <c r="AA148" s="71"/>
      <c r="AB148" s="71"/>
      <c r="AC148" s="71"/>
      <c r="AF148" s="333" t="s">
        <v>112</v>
      </c>
    </row>
    <row r="149" spans="2:32" x14ac:dyDescent="0.25">
      <c r="U149" s="343"/>
      <c r="V149" s="343"/>
      <c r="W149" s="343"/>
      <c r="X149" s="343"/>
      <c r="Y149" s="343"/>
      <c r="Z149" s="343"/>
      <c r="AA149" s="343"/>
      <c r="AB149" s="343"/>
      <c r="AC149" s="343"/>
      <c r="AD149" s="343"/>
    </row>
  </sheetData>
  <sheetProtection algorithmName="SHA-512" hashValue="hTjQmrr+bXxIcHElUFr5aQAqccCTBtr9dooVDNiIYjWOxVMVpz42K8WiADF0rl3Jllmv8cXC4tpf2g3eg8lguA==" saltValue="5FaCR1f60x6sHy/pUQJXZw==" spinCount="100000" sheet="1" formatCells="0"/>
  <mergeCells count="289">
    <mergeCell ref="R39:X39"/>
    <mergeCell ref="Z39:AF39"/>
    <mergeCell ref="B48:AF48"/>
    <mergeCell ref="B49:AF49"/>
    <mergeCell ref="B21:H21"/>
    <mergeCell ref="J21:P21"/>
    <mergeCell ref="R21:X21"/>
    <mergeCell ref="B14:AF14"/>
    <mergeCell ref="B15:AF15"/>
    <mergeCell ref="B16:AF16"/>
    <mergeCell ref="B17:AF17"/>
    <mergeCell ref="B19:F19"/>
    <mergeCell ref="T19:X19"/>
    <mergeCell ref="AB37:AE37"/>
    <mergeCell ref="AB46:AE46"/>
    <mergeCell ref="B39:H39"/>
    <mergeCell ref="J39:P39"/>
    <mergeCell ref="U2:AF2"/>
    <mergeCell ref="U3:AF3"/>
    <mergeCell ref="G5:AF5"/>
    <mergeCell ref="S7:AF7"/>
    <mergeCell ref="B9:AF9"/>
    <mergeCell ref="C10:E10"/>
    <mergeCell ref="G10:I10"/>
    <mergeCell ref="Z21:AF21"/>
    <mergeCell ref="B30:H30"/>
    <mergeCell ref="J30:P30"/>
    <mergeCell ref="R30:X30"/>
    <mergeCell ref="Z30:AF30"/>
    <mergeCell ref="AB28:AE28"/>
    <mergeCell ref="B54:K54"/>
    <mergeCell ref="L54:M54"/>
    <mergeCell ref="N54:P54"/>
    <mergeCell ref="Q54:V54"/>
    <mergeCell ref="W54:AC54"/>
    <mergeCell ref="AD54:AF54"/>
    <mergeCell ref="B50:AF50"/>
    <mergeCell ref="B51:AF51"/>
    <mergeCell ref="B53:K53"/>
    <mergeCell ref="L53:M53"/>
    <mergeCell ref="N53:P53"/>
    <mergeCell ref="Q53:V53"/>
    <mergeCell ref="W53:AC53"/>
    <mergeCell ref="AD53:AF53"/>
    <mergeCell ref="B57:K57"/>
    <mergeCell ref="L57:M57"/>
    <mergeCell ref="N57:P57"/>
    <mergeCell ref="Q57:V57"/>
    <mergeCell ref="W57:AC57"/>
    <mergeCell ref="AD57:AF57"/>
    <mergeCell ref="B56:K56"/>
    <mergeCell ref="L56:M56"/>
    <mergeCell ref="N56:P56"/>
    <mergeCell ref="Q56:V56"/>
    <mergeCell ref="W56:AC56"/>
    <mergeCell ref="AD56:AF56"/>
    <mergeCell ref="B59:K59"/>
    <mergeCell ref="L59:M59"/>
    <mergeCell ref="N59:P59"/>
    <mergeCell ref="Q59:V59"/>
    <mergeCell ref="W59:AC59"/>
    <mergeCell ref="AD59:AF59"/>
    <mergeCell ref="B58:K58"/>
    <mergeCell ref="L58:M58"/>
    <mergeCell ref="N58:P58"/>
    <mergeCell ref="Q58:V58"/>
    <mergeCell ref="W58:AC58"/>
    <mergeCell ref="AD58:AF58"/>
    <mergeCell ref="B61:K61"/>
    <mergeCell ref="L61:M61"/>
    <mergeCell ref="N61:P61"/>
    <mergeCell ref="Q61:V61"/>
    <mergeCell ref="W61:AC61"/>
    <mergeCell ref="AD61:AF61"/>
    <mergeCell ref="B60:K60"/>
    <mergeCell ref="L60:M60"/>
    <mergeCell ref="N60:P60"/>
    <mergeCell ref="Q60:V60"/>
    <mergeCell ref="W60:AC60"/>
    <mergeCell ref="AD60:AF60"/>
    <mergeCell ref="B63:K63"/>
    <mergeCell ref="L63:M63"/>
    <mergeCell ref="N63:P63"/>
    <mergeCell ref="Q63:V63"/>
    <mergeCell ref="W63:AC63"/>
    <mergeCell ref="AD63:AF63"/>
    <mergeCell ref="B62:K62"/>
    <mergeCell ref="L62:M62"/>
    <mergeCell ref="N62:P62"/>
    <mergeCell ref="Q62:V62"/>
    <mergeCell ref="W62:AC62"/>
    <mergeCell ref="AD62:AF62"/>
    <mergeCell ref="B65:AC65"/>
    <mergeCell ref="AD65:AF65"/>
    <mergeCell ref="B67:K67"/>
    <mergeCell ref="L67:M67"/>
    <mergeCell ref="N67:P67"/>
    <mergeCell ref="Q67:V67"/>
    <mergeCell ref="W67:AC67"/>
    <mergeCell ref="AD67:AF67"/>
    <mergeCell ref="B64:K64"/>
    <mergeCell ref="L64:M64"/>
    <mergeCell ref="N64:P64"/>
    <mergeCell ref="Q64:V64"/>
    <mergeCell ref="W64:AC64"/>
    <mergeCell ref="AD64:AF64"/>
    <mergeCell ref="B69:K69"/>
    <mergeCell ref="L69:M69"/>
    <mergeCell ref="N69:P69"/>
    <mergeCell ref="Q69:V69"/>
    <mergeCell ref="W69:AC69"/>
    <mergeCell ref="AD69:AF69"/>
    <mergeCell ref="B68:K68"/>
    <mergeCell ref="L68:M68"/>
    <mergeCell ref="N68:P68"/>
    <mergeCell ref="Q68:V68"/>
    <mergeCell ref="W68:AC68"/>
    <mergeCell ref="AD68:AF68"/>
    <mergeCell ref="B71:K71"/>
    <mergeCell ref="L71:M71"/>
    <mergeCell ref="N71:P71"/>
    <mergeCell ref="Q71:V71"/>
    <mergeCell ref="W71:AC71"/>
    <mergeCell ref="AD71:AF71"/>
    <mergeCell ref="B70:K70"/>
    <mergeCell ref="L70:M70"/>
    <mergeCell ref="N70:P70"/>
    <mergeCell ref="Q70:V70"/>
    <mergeCell ref="W70:AC70"/>
    <mergeCell ref="AD70:AF70"/>
    <mergeCell ref="B73:K73"/>
    <mergeCell ref="L73:M73"/>
    <mergeCell ref="N73:P73"/>
    <mergeCell ref="Q73:V73"/>
    <mergeCell ref="W73:AC73"/>
    <mergeCell ref="AD73:AF73"/>
    <mergeCell ref="B72:K72"/>
    <mergeCell ref="L72:M72"/>
    <mergeCell ref="N72:P72"/>
    <mergeCell ref="Q72:V72"/>
    <mergeCell ref="W72:AC72"/>
    <mergeCell ref="AD72:AF72"/>
    <mergeCell ref="B75:K75"/>
    <mergeCell ref="L75:M75"/>
    <mergeCell ref="N75:P75"/>
    <mergeCell ref="Q75:V75"/>
    <mergeCell ref="W75:AC75"/>
    <mergeCell ref="AD75:AF75"/>
    <mergeCell ref="B74:K74"/>
    <mergeCell ref="L74:M74"/>
    <mergeCell ref="N74:P74"/>
    <mergeCell ref="Q74:V74"/>
    <mergeCell ref="W74:AC74"/>
    <mergeCell ref="AD74:AF74"/>
    <mergeCell ref="O83:S83"/>
    <mergeCell ref="Z83:AE83"/>
    <mergeCell ref="O84:S84"/>
    <mergeCell ref="Z84:AE84"/>
    <mergeCell ref="O85:S85"/>
    <mergeCell ref="Z85:AE86"/>
    <mergeCell ref="B76:AC76"/>
    <mergeCell ref="AD76:AF76"/>
    <mergeCell ref="B78:AF78"/>
    <mergeCell ref="B79:AF79"/>
    <mergeCell ref="B80:AF80"/>
    <mergeCell ref="B81:AF81"/>
    <mergeCell ref="Z91:AE92"/>
    <mergeCell ref="B96:H96"/>
    <mergeCell ref="J96:AC96"/>
    <mergeCell ref="B97:E97"/>
    <mergeCell ref="F97:H97"/>
    <mergeCell ref="J97:K97"/>
    <mergeCell ref="L97:T97"/>
    <mergeCell ref="U97:AC97"/>
    <mergeCell ref="O87:S87"/>
    <mergeCell ref="Z87:AE87"/>
    <mergeCell ref="O88:S88"/>
    <mergeCell ref="Z88:AE89"/>
    <mergeCell ref="O90:S90"/>
    <mergeCell ref="Z90:AE90"/>
    <mergeCell ref="B100:E100"/>
    <mergeCell ref="F100:H100"/>
    <mergeCell ref="J100:K100"/>
    <mergeCell ref="L100:T100"/>
    <mergeCell ref="U100:AC100"/>
    <mergeCell ref="B101:E101"/>
    <mergeCell ref="F101:H101"/>
    <mergeCell ref="B98:E98"/>
    <mergeCell ref="F98:H98"/>
    <mergeCell ref="J98:K98"/>
    <mergeCell ref="L98:T98"/>
    <mergeCell ref="U98:AC98"/>
    <mergeCell ref="B99:E99"/>
    <mergeCell ref="F99:H99"/>
    <mergeCell ref="J99:K99"/>
    <mergeCell ref="L99:T99"/>
    <mergeCell ref="U99:AC99"/>
    <mergeCell ref="B102:E102"/>
    <mergeCell ref="F102:H102"/>
    <mergeCell ref="B103:E103"/>
    <mergeCell ref="F103:H103"/>
    <mergeCell ref="B119:AF119"/>
    <mergeCell ref="B120:E120"/>
    <mergeCell ref="F120:I120"/>
    <mergeCell ref="J120:K120"/>
    <mergeCell ref="L120:M120"/>
    <mergeCell ref="N120:O120"/>
    <mergeCell ref="P120:Q120"/>
    <mergeCell ref="R120:AF120"/>
    <mergeCell ref="C110:AD110"/>
    <mergeCell ref="B113:AD113"/>
    <mergeCell ref="B121:E121"/>
    <mergeCell ref="F121:I121"/>
    <mergeCell ref="J121:K121"/>
    <mergeCell ref="L121:M121"/>
    <mergeCell ref="N121:O121"/>
    <mergeCell ref="P121:Q121"/>
    <mergeCell ref="R121:AF121"/>
    <mergeCell ref="R122:AF122"/>
    <mergeCell ref="B123:E123"/>
    <mergeCell ref="F123:I123"/>
    <mergeCell ref="J123:K123"/>
    <mergeCell ref="L123:M123"/>
    <mergeCell ref="N123:O123"/>
    <mergeCell ref="P123:Q123"/>
    <mergeCell ref="R123:AF123"/>
    <mergeCell ref="B122:E122"/>
    <mergeCell ref="F122:I122"/>
    <mergeCell ref="J122:K122"/>
    <mergeCell ref="L122:M122"/>
    <mergeCell ref="N122:O122"/>
    <mergeCell ref="P122:Q122"/>
    <mergeCell ref="R124:AF124"/>
    <mergeCell ref="B125:E125"/>
    <mergeCell ref="F125:I125"/>
    <mergeCell ref="J125:K125"/>
    <mergeCell ref="L125:M125"/>
    <mergeCell ref="N125:O125"/>
    <mergeCell ref="P125:Q125"/>
    <mergeCell ref="R125:AF125"/>
    <mergeCell ref="B124:E124"/>
    <mergeCell ref="F124:I124"/>
    <mergeCell ref="J124:K124"/>
    <mergeCell ref="L124:M124"/>
    <mergeCell ref="N124:O124"/>
    <mergeCell ref="P124:Q124"/>
    <mergeCell ref="R126:AF126"/>
    <mergeCell ref="B127:E127"/>
    <mergeCell ref="F127:I127"/>
    <mergeCell ref="J127:K127"/>
    <mergeCell ref="L127:M127"/>
    <mergeCell ref="N127:O127"/>
    <mergeCell ref="P127:Q127"/>
    <mergeCell ref="R127:AF127"/>
    <mergeCell ref="B126:E126"/>
    <mergeCell ref="F126:I126"/>
    <mergeCell ref="J126:K126"/>
    <mergeCell ref="L126:M126"/>
    <mergeCell ref="N126:O126"/>
    <mergeCell ref="P126:Q126"/>
    <mergeCell ref="R128:AF128"/>
    <mergeCell ref="L129:M129"/>
    <mergeCell ref="N129:O129"/>
    <mergeCell ref="P129:Q129"/>
    <mergeCell ref="R129:AF129"/>
    <mergeCell ref="L130:M131"/>
    <mergeCell ref="B128:E128"/>
    <mergeCell ref="F128:I128"/>
    <mergeCell ref="J128:K128"/>
    <mergeCell ref="L128:M128"/>
    <mergeCell ref="N128:O128"/>
    <mergeCell ref="P128:Q128"/>
    <mergeCell ref="P143:T143"/>
    <mergeCell ref="P145:T145"/>
    <mergeCell ref="B135:AF135"/>
    <mergeCell ref="P137:T137"/>
    <mergeCell ref="P138:T138"/>
    <mergeCell ref="P139:T139"/>
    <mergeCell ref="P141:T141"/>
    <mergeCell ref="P142:T142"/>
    <mergeCell ref="B131:I131"/>
    <mergeCell ref="B132:C132"/>
    <mergeCell ref="D132:E132"/>
    <mergeCell ref="F132:G132"/>
    <mergeCell ref="H132:I132"/>
    <mergeCell ref="B133:C133"/>
    <mergeCell ref="D133:E133"/>
    <mergeCell ref="F133:G133"/>
    <mergeCell ref="H133:I133"/>
  </mergeCells>
  <conditionalFormatting sqref="B7">
    <cfRule type="containsText" dxfId="7" priority="4" operator="containsText" text="X">
      <formula>NOT(ISERROR(SEARCH("X",B7)))</formula>
    </cfRule>
    <cfRule type="containsText" dxfId="6" priority="15" operator="containsText" text="Y">
      <formula>NOT(ISERROR(SEARCH("Y",B7)))</formula>
    </cfRule>
  </conditionalFormatting>
  <conditionalFormatting sqref="O90:S90">
    <cfRule type="cellIs" dxfId="5" priority="1" operator="greaterThan">
      <formula>$Q$54</formula>
    </cfRule>
    <cfRule type="cellIs" dxfId="4" priority="2" operator="between">
      <formula>0</formula>
      <formula>$Q$54</formula>
    </cfRule>
    <cfRule type="cellIs" dxfId="3" priority="3" operator="lessThan">
      <formula>0</formula>
    </cfRule>
  </conditionalFormatting>
  <conditionalFormatting sqref="P145:T145">
    <cfRule type="cellIs" dxfId="2" priority="6" operator="greaterThan">
      <formula>$Q$54</formula>
    </cfRule>
    <cfRule type="cellIs" dxfId="1" priority="7" operator="between">
      <formula>0</formula>
      <formula>$Q$54</formula>
    </cfRule>
    <cfRule type="cellIs" dxfId="0" priority="8" operator="lessThan">
      <formula>0</formula>
    </cfRule>
  </conditionalFormatting>
  <printOptions horizontalCentered="1" verticalCentered="1"/>
  <pageMargins left="0" right="0" top="0" bottom="0" header="0.3" footer="0.3"/>
  <pageSetup paperSize="5" scale="59" orientation="portrait" verticalDpi="0" r:id="rId1"/>
  <ignoredErrors>
    <ignoredError sqref="O88" numberStoredAsText="1"/>
    <ignoredError sqref="P14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E4E160C-C7FA-4AC5-BCAF-C77B140D0ACF}">
          <x14:formula1>
            <xm:f>'Data Validation'!$E$2:$E$12</xm:f>
          </x14:formula1>
          <xm:sqref>F121:I128</xm:sqref>
        </x14:dataValidation>
        <x14:dataValidation type="list" allowBlank="1" showInputMessage="1" showErrorMessage="1" xr:uid="{ECC6DDBC-A55C-4BED-81E6-96654CF854E6}">
          <x14:formula1>
            <xm:f>'Data Validation'!$B$1:$B$208</xm:f>
          </x14:formula1>
          <xm:sqref>U2:AF2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AFAD-A7BC-4111-B288-54D1F2373DA3}">
  <sheetPr codeName="Sheet5">
    <tabColor theme="1"/>
  </sheetPr>
  <dimension ref="B1:E200"/>
  <sheetViews>
    <sheetView topLeftCell="A178" workbookViewId="0">
      <selection activeCell="I206" sqref="I206"/>
    </sheetView>
  </sheetViews>
  <sheetFormatPr defaultRowHeight="15" x14ac:dyDescent="0.25"/>
  <cols>
    <col min="2" max="2" width="51.28515625" style="6" customWidth="1"/>
    <col min="3" max="3" width="17.7109375" style="6" customWidth="1"/>
    <col min="5" max="5" width="16.7109375" bestFit="1" customWidth="1"/>
  </cols>
  <sheetData>
    <row r="1" spans="2:5" x14ac:dyDescent="0.25">
      <c r="B1" s="8" t="s">
        <v>1</v>
      </c>
      <c r="C1" s="8" t="s">
        <v>125</v>
      </c>
      <c r="E1" s="7" t="s">
        <v>91</v>
      </c>
    </row>
    <row r="2" spans="2:5" x14ac:dyDescent="0.25">
      <c r="B2" s="9" t="s">
        <v>126</v>
      </c>
      <c r="C2" s="95">
        <v>1</v>
      </c>
      <c r="E2" t="s">
        <v>127</v>
      </c>
    </row>
    <row r="3" spans="2:5" x14ac:dyDescent="0.25">
      <c r="B3" s="10" t="s">
        <v>128</v>
      </c>
      <c r="C3" s="95">
        <v>2</v>
      </c>
      <c r="E3" t="s">
        <v>129</v>
      </c>
    </row>
    <row r="4" spans="2:5" x14ac:dyDescent="0.25">
      <c r="B4" s="9" t="s">
        <v>130</v>
      </c>
      <c r="C4" s="95">
        <v>3</v>
      </c>
      <c r="E4" t="s">
        <v>131</v>
      </c>
    </row>
    <row r="5" spans="2:5" x14ac:dyDescent="0.25">
      <c r="B5" s="10" t="s">
        <v>132</v>
      </c>
      <c r="C5" s="95">
        <v>11</v>
      </c>
      <c r="E5" t="s">
        <v>133</v>
      </c>
    </row>
    <row r="6" spans="2:5" x14ac:dyDescent="0.25">
      <c r="B6" s="9" t="s">
        <v>134</v>
      </c>
      <c r="C6" s="95">
        <v>13</v>
      </c>
      <c r="E6" t="s">
        <v>135</v>
      </c>
    </row>
    <row r="7" spans="2:5" x14ac:dyDescent="0.25">
      <c r="B7" s="10" t="s">
        <v>136</v>
      </c>
      <c r="C7" s="95">
        <v>21</v>
      </c>
      <c r="E7" t="s">
        <v>137</v>
      </c>
    </row>
    <row r="8" spans="2:5" x14ac:dyDescent="0.25">
      <c r="B8" s="9" t="s">
        <v>138</v>
      </c>
      <c r="C8" s="95">
        <v>25</v>
      </c>
      <c r="E8" t="s">
        <v>139</v>
      </c>
    </row>
    <row r="9" spans="2:5" x14ac:dyDescent="0.25">
      <c r="B9" s="10" t="s">
        <v>140</v>
      </c>
      <c r="C9" s="95">
        <v>33</v>
      </c>
      <c r="E9" t="s">
        <v>141</v>
      </c>
    </row>
    <row r="10" spans="2:5" x14ac:dyDescent="0.25">
      <c r="B10" s="9" t="s">
        <v>142</v>
      </c>
      <c r="C10" s="95">
        <v>41</v>
      </c>
      <c r="E10" t="s">
        <v>98</v>
      </c>
    </row>
    <row r="11" spans="2:5" x14ac:dyDescent="0.25">
      <c r="B11" s="10" t="s">
        <v>143</v>
      </c>
      <c r="C11" s="95">
        <v>44</v>
      </c>
      <c r="E11" t="s">
        <v>144</v>
      </c>
    </row>
    <row r="12" spans="2:5" x14ac:dyDescent="0.25">
      <c r="B12" s="9" t="s">
        <v>145</v>
      </c>
      <c r="C12" s="95">
        <v>52</v>
      </c>
      <c r="E12" t="s">
        <v>146</v>
      </c>
    </row>
    <row r="13" spans="2:5" x14ac:dyDescent="0.25">
      <c r="B13" s="10" t="s">
        <v>147</v>
      </c>
      <c r="C13" s="95">
        <v>55</v>
      </c>
    </row>
    <row r="14" spans="2:5" x14ac:dyDescent="0.25">
      <c r="B14" s="9" t="s">
        <v>148</v>
      </c>
      <c r="C14" s="95">
        <v>58</v>
      </c>
    </row>
    <row r="15" spans="2:5" x14ac:dyDescent="0.25">
      <c r="B15" s="10" t="s">
        <v>149</v>
      </c>
      <c r="C15" s="95">
        <v>59</v>
      </c>
    </row>
    <row r="16" spans="2:5" x14ac:dyDescent="0.25">
      <c r="B16" s="9" t="s">
        <v>150</v>
      </c>
      <c r="C16" s="95">
        <v>60</v>
      </c>
    </row>
    <row r="17" spans="2:3" x14ac:dyDescent="0.25">
      <c r="B17" s="10" t="s">
        <v>151</v>
      </c>
      <c r="C17" s="95">
        <v>61</v>
      </c>
    </row>
    <row r="18" spans="2:3" x14ac:dyDescent="0.25">
      <c r="B18" s="9" t="s">
        <v>152</v>
      </c>
      <c r="C18" s="95">
        <v>71</v>
      </c>
    </row>
    <row r="19" spans="2:3" x14ac:dyDescent="0.25">
      <c r="B19" s="10" t="s">
        <v>153</v>
      </c>
      <c r="C19" s="95">
        <v>72</v>
      </c>
    </row>
    <row r="20" spans="2:3" x14ac:dyDescent="0.25">
      <c r="B20" s="9" t="s">
        <v>154</v>
      </c>
      <c r="C20" s="95">
        <v>73</v>
      </c>
    </row>
    <row r="21" spans="2:3" x14ac:dyDescent="0.25">
      <c r="B21" s="10" t="s">
        <v>155</v>
      </c>
      <c r="C21" s="95">
        <v>83</v>
      </c>
    </row>
    <row r="22" spans="2:3" x14ac:dyDescent="0.25">
      <c r="B22" s="9" t="s">
        <v>156</v>
      </c>
      <c r="C22" s="95">
        <v>84</v>
      </c>
    </row>
    <row r="23" spans="2:3" x14ac:dyDescent="0.25">
      <c r="B23" s="10" t="s">
        <v>157</v>
      </c>
      <c r="C23" s="95">
        <v>91</v>
      </c>
    </row>
    <row r="24" spans="2:3" x14ac:dyDescent="0.25">
      <c r="B24" s="9" t="s">
        <v>158</v>
      </c>
      <c r="C24" s="95">
        <v>92</v>
      </c>
    </row>
    <row r="25" spans="2:3" x14ac:dyDescent="0.25">
      <c r="B25" s="10" t="s">
        <v>159</v>
      </c>
      <c r="C25" s="95">
        <v>93</v>
      </c>
    </row>
    <row r="26" spans="2:3" x14ac:dyDescent="0.25">
      <c r="B26" s="9" t="s">
        <v>160</v>
      </c>
      <c r="C26" s="95">
        <v>101</v>
      </c>
    </row>
    <row r="27" spans="2:3" x14ac:dyDescent="0.25">
      <c r="B27" s="10" t="s">
        <v>161</v>
      </c>
      <c r="C27" s="95">
        <v>111</v>
      </c>
    </row>
    <row r="28" spans="2:3" x14ac:dyDescent="0.25">
      <c r="B28" s="9" t="s">
        <v>162</v>
      </c>
      <c r="C28" s="95">
        <v>121</v>
      </c>
    </row>
    <row r="29" spans="2:3" x14ac:dyDescent="0.25">
      <c r="B29" s="10" t="s">
        <v>163</v>
      </c>
      <c r="C29" s="95">
        <v>131</v>
      </c>
    </row>
    <row r="30" spans="2:3" x14ac:dyDescent="0.25">
      <c r="B30" s="9" t="s">
        <v>164</v>
      </c>
      <c r="C30" s="95">
        <v>132</v>
      </c>
    </row>
    <row r="31" spans="2:3" x14ac:dyDescent="0.25">
      <c r="B31" s="10" t="s">
        <v>165</v>
      </c>
      <c r="C31" s="95">
        <v>133</v>
      </c>
    </row>
    <row r="32" spans="2:3" x14ac:dyDescent="0.25">
      <c r="B32" s="9" t="s">
        <v>166</v>
      </c>
      <c r="C32" s="95">
        <v>134</v>
      </c>
    </row>
    <row r="33" spans="2:3" x14ac:dyDescent="0.25">
      <c r="B33" s="10" t="s">
        <v>167</v>
      </c>
      <c r="C33" s="95">
        <v>135</v>
      </c>
    </row>
    <row r="34" spans="2:3" x14ac:dyDescent="0.25">
      <c r="B34" s="9" t="s">
        <v>168</v>
      </c>
      <c r="C34" s="95">
        <v>136</v>
      </c>
    </row>
    <row r="35" spans="2:3" x14ac:dyDescent="0.25">
      <c r="B35" s="10" t="s">
        <v>169</v>
      </c>
      <c r="C35" s="95">
        <v>137</v>
      </c>
    </row>
    <row r="36" spans="2:3" x14ac:dyDescent="0.25">
      <c r="B36" s="9" t="s">
        <v>170</v>
      </c>
      <c r="C36" s="95">
        <v>139</v>
      </c>
    </row>
    <row r="37" spans="2:3" x14ac:dyDescent="0.25">
      <c r="B37" s="10" t="s">
        <v>171</v>
      </c>
      <c r="C37" s="95">
        <v>148</v>
      </c>
    </row>
    <row r="38" spans="2:3" x14ac:dyDescent="0.25">
      <c r="B38" s="9" t="s">
        <v>172</v>
      </c>
      <c r="C38" s="95">
        <v>149</v>
      </c>
    </row>
    <row r="39" spans="2:3" x14ac:dyDescent="0.25">
      <c r="B39" s="10" t="s">
        <v>173</v>
      </c>
      <c r="C39" s="95">
        <v>150</v>
      </c>
    </row>
    <row r="40" spans="2:3" x14ac:dyDescent="0.25">
      <c r="B40" s="9" t="s">
        <v>174</v>
      </c>
      <c r="C40" s="95">
        <v>151</v>
      </c>
    </row>
    <row r="41" spans="2:3" x14ac:dyDescent="0.25">
      <c r="B41" s="10" t="s">
        <v>175</v>
      </c>
      <c r="C41" s="95">
        <v>161</v>
      </c>
    </row>
    <row r="42" spans="2:3" x14ac:dyDescent="0.25">
      <c r="B42" s="9" t="s">
        <v>176</v>
      </c>
      <c r="C42" s="95">
        <v>171</v>
      </c>
    </row>
    <row r="43" spans="2:3" x14ac:dyDescent="0.25">
      <c r="B43" s="10" t="s">
        <v>177</v>
      </c>
      <c r="C43" s="95">
        <v>181</v>
      </c>
    </row>
    <row r="44" spans="2:3" x14ac:dyDescent="0.25">
      <c r="B44" s="9" t="s">
        <v>178</v>
      </c>
      <c r="C44" s="95">
        <v>182</v>
      </c>
    </row>
    <row r="45" spans="2:3" x14ac:dyDescent="0.25">
      <c r="B45" s="10" t="s">
        <v>179</v>
      </c>
      <c r="C45" s="96">
        <v>191</v>
      </c>
    </row>
    <row r="46" spans="2:3" x14ac:dyDescent="0.25">
      <c r="B46" s="9" t="s">
        <v>180</v>
      </c>
      <c r="C46" s="95">
        <v>192</v>
      </c>
    </row>
    <row r="47" spans="2:3" x14ac:dyDescent="0.25">
      <c r="B47" s="10" t="s">
        <v>181</v>
      </c>
      <c r="C47" s="95">
        <v>193</v>
      </c>
    </row>
    <row r="48" spans="2:3" x14ac:dyDescent="0.25">
      <c r="B48" s="9" t="s">
        <v>182</v>
      </c>
      <c r="C48" s="96">
        <v>201</v>
      </c>
    </row>
    <row r="49" spans="2:3" x14ac:dyDescent="0.25">
      <c r="B49" s="10" t="s">
        <v>183</v>
      </c>
      <c r="C49" s="95">
        <v>202</v>
      </c>
    </row>
    <row r="50" spans="2:3" x14ac:dyDescent="0.25">
      <c r="B50" s="9" t="s">
        <v>184</v>
      </c>
      <c r="C50" s="95">
        <v>215</v>
      </c>
    </row>
    <row r="51" spans="2:3" x14ac:dyDescent="0.25">
      <c r="B51" s="10" t="s">
        <v>185</v>
      </c>
      <c r="C51" s="95">
        <v>221</v>
      </c>
    </row>
    <row r="52" spans="2:3" x14ac:dyDescent="0.25">
      <c r="B52" s="9" t="s">
        <v>186</v>
      </c>
      <c r="C52" s="95">
        <v>231</v>
      </c>
    </row>
    <row r="53" spans="2:3" x14ac:dyDescent="0.25">
      <c r="B53" s="10" t="s">
        <v>187</v>
      </c>
      <c r="C53" s="95">
        <v>232</v>
      </c>
    </row>
    <row r="54" spans="2:3" x14ac:dyDescent="0.25">
      <c r="B54" s="9" t="s">
        <v>188</v>
      </c>
      <c r="C54" s="95">
        <v>233</v>
      </c>
    </row>
    <row r="55" spans="2:3" x14ac:dyDescent="0.25">
      <c r="B55" s="10" t="s">
        <v>189</v>
      </c>
      <c r="C55" s="95">
        <v>234</v>
      </c>
    </row>
    <row r="56" spans="2:3" x14ac:dyDescent="0.25">
      <c r="B56" s="9" t="s">
        <v>190</v>
      </c>
      <c r="C56" s="95">
        <v>242</v>
      </c>
    </row>
    <row r="57" spans="2:3" x14ac:dyDescent="0.25">
      <c r="B57" s="10" t="s">
        <v>191</v>
      </c>
      <c r="C57" s="96">
        <v>243</v>
      </c>
    </row>
    <row r="58" spans="2:3" x14ac:dyDescent="0.25">
      <c r="B58" s="9" t="s">
        <v>192</v>
      </c>
      <c r="C58" s="95">
        <v>244</v>
      </c>
    </row>
    <row r="59" spans="2:3" x14ac:dyDescent="0.25">
      <c r="B59" s="10" t="s">
        <v>193</v>
      </c>
      <c r="C59" s="95">
        <v>251</v>
      </c>
    </row>
    <row r="60" spans="2:3" x14ac:dyDescent="0.25">
      <c r="B60" s="9" t="s">
        <v>194</v>
      </c>
      <c r="C60" s="95">
        <v>252</v>
      </c>
    </row>
    <row r="61" spans="2:3" x14ac:dyDescent="0.25">
      <c r="B61" s="10" t="s">
        <v>195</v>
      </c>
      <c r="C61" s="95">
        <v>253</v>
      </c>
    </row>
    <row r="62" spans="2:3" x14ac:dyDescent="0.25">
      <c r="B62" s="9" t="s">
        <v>196</v>
      </c>
      <c r="C62" s="95">
        <v>261</v>
      </c>
    </row>
    <row r="63" spans="2:3" x14ac:dyDescent="0.25">
      <c r="B63" s="10" t="s">
        <v>197</v>
      </c>
      <c r="C63" s="95">
        <v>262</v>
      </c>
    </row>
    <row r="64" spans="2:3" x14ac:dyDescent="0.25">
      <c r="B64" s="9" t="s">
        <v>198</v>
      </c>
      <c r="C64" s="95">
        <v>271</v>
      </c>
    </row>
    <row r="65" spans="2:3" x14ac:dyDescent="0.25">
      <c r="B65" s="10" t="s">
        <v>199</v>
      </c>
      <c r="C65" s="95">
        <v>272</v>
      </c>
    </row>
    <row r="66" spans="2:3" x14ac:dyDescent="0.25">
      <c r="B66" s="9" t="s">
        <v>200</v>
      </c>
      <c r="C66" s="96">
        <v>273</v>
      </c>
    </row>
    <row r="67" spans="2:3" x14ac:dyDescent="0.25">
      <c r="B67" s="10" t="s">
        <v>201</v>
      </c>
      <c r="C67" s="95">
        <v>274</v>
      </c>
    </row>
    <row r="68" spans="2:3" x14ac:dyDescent="0.25">
      <c r="B68" s="9" t="s">
        <v>202</v>
      </c>
      <c r="C68" s="95">
        <v>281</v>
      </c>
    </row>
    <row r="69" spans="2:3" x14ac:dyDescent="0.25">
      <c r="B69" s="10" t="s">
        <v>203</v>
      </c>
      <c r="C69" s="95">
        <v>282</v>
      </c>
    </row>
    <row r="70" spans="2:3" x14ac:dyDescent="0.25">
      <c r="B70" s="9" t="s">
        <v>204</v>
      </c>
      <c r="C70" s="95">
        <v>283</v>
      </c>
    </row>
    <row r="71" spans="2:3" x14ac:dyDescent="0.25">
      <c r="B71" s="10" t="s">
        <v>205</v>
      </c>
      <c r="C71" s="96">
        <v>285</v>
      </c>
    </row>
    <row r="72" spans="2:3" x14ac:dyDescent="0.25">
      <c r="B72" s="9" t="s">
        <v>206</v>
      </c>
      <c r="C72" s="95">
        <v>287</v>
      </c>
    </row>
    <row r="73" spans="2:3" x14ac:dyDescent="0.25">
      <c r="B73" s="10" t="s">
        <v>207</v>
      </c>
      <c r="C73" s="95">
        <v>288</v>
      </c>
    </row>
    <row r="74" spans="2:3" x14ac:dyDescent="0.25">
      <c r="B74" s="9" t="s">
        <v>208</v>
      </c>
      <c r="C74" s="95">
        <v>291</v>
      </c>
    </row>
    <row r="75" spans="2:3" x14ac:dyDescent="0.25">
      <c r="B75" s="10" t="s">
        <v>209</v>
      </c>
      <c r="C75" s="95">
        <v>292</v>
      </c>
    </row>
    <row r="76" spans="2:3" x14ac:dyDescent="0.25">
      <c r="B76" s="9" t="s">
        <v>210</v>
      </c>
      <c r="C76" s="95">
        <v>302</v>
      </c>
    </row>
    <row r="77" spans="2:3" x14ac:dyDescent="0.25">
      <c r="B77" s="10" t="s">
        <v>211</v>
      </c>
      <c r="C77" s="95">
        <v>304</v>
      </c>
    </row>
    <row r="78" spans="2:3" x14ac:dyDescent="0.25">
      <c r="B78" s="9" t="s">
        <v>212</v>
      </c>
      <c r="C78" s="95">
        <v>305</v>
      </c>
    </row>
    <row r="79" spans="2:3" x14ac:dyDescent="0.25">
      <c r="B79" s="10" t="s">
        <v>213</v>
      </c>
      <c r="C79" s="95">
        <v>312</v>
      </c>
    </row>
    <row r="80" spans="2:3" x14ac:dyDescent="0.25">
      <c r="B80" s="9" t="s">
        <v>214</v>
      </c>
      <c r="C80" s="95">
        <v>314</v>
      </c>
    </row>
    <row r="81" spans="2:3" x14ac:dyDescent="0.25">
      <c r="B81" s="10" t="s">
        <v>215</v>
      </c>
      <c r="C81" s="95">
        <v>316</v>
      </c>
    </row>
    <row r="82" spans="2:3" x14ac:dyDescent="0.25">
      <c r="B82" s="9" t="s">
        <v>216</v>
      </c>
      <c r="C82" s="95">
        <v>321</v>
      </c>
    </row>
    <row r="83" spans="2:3" x14ac:dyDescent="0.25">
      <c r="B83" s="10" t="s">
        <v>217</v>
      </c>
      <c r="C83" s="95">
        <v>322</v>
      </c>
    </row>
    <row r="84" spans="2:3" x14ac:dyDescent="0.25">
      <c r="B84" s="9" t="s">
        <v>218</v>
      </c>
      <c r="C84" s="95">
        <v>331</v>
      </c>
    </row>
    <row r="85" spans="2:3" x14ac:dyDescent="0.25">
      <c r="B85" s="10" t="s">
        <v>219</v>
      </c>
      <c r="C85" s="95">
        <v>340</v>
      </c>
    </row>
    <row r="86" spans="2:3" x14ac:dyDescent="0.25">
      <c r="B86" s="9" t="s">
        <v>220</v>
      </c>
      <c r="C86" s="95">
        <v>341</v>
      </c>
    </row>
    <row r="87" spans="2:3" x14ac:dyDescent="0.25">
      <c r="B87" s="10" t="s">
        <v>221</v>
      </c>
      <c r="C87" s="95">
        <v>342</v>
      </c>
    </row>
    <row r="88" spans="2:3" x14ac:dyDescent="0.25">
      <c r="B88" s="9" t="s">
        <v>222</v>
      </c>
      <c r="C88" s="95">
        <v>351</v>
      </c>
    </row>
    <row r="89" spans="2:3" x14ac:dyDescent="0.25">
      <c r="B89" s="10" t="s">
        <v>223</v>
      </c>
      <c r="C89" s="95">
        <v>363</v>
      </c>
    </row>
    <row r="90" spans="2:3" x14ac:dyDescent="0.25">
      <c r="B90" s="9" t="s">
        <v>224</v>
      </c>
      <c r="C90" s="95">
        <v>364</v>
      </c>
    </row>
    <row r="91" spans="2:3" x14ac:dyDescent="0.25">
      <c r="B91" s="10" t="s">
        <v>225</v>
      </c>
      <c r="C91" s="95">
        <v>365</v>
      </c>
    </row>
    <row r="92" spans="2:3" x14ac:dyDescent="0.25">
      <c r="B92" s="9" t="s">
        <v>226</v>
      </c>
      <c r="C92" s="95">
        <v>370</v>
      </c>
    </row>
    <row r="93" spans="2:3" x14ac:dyDescent="0.25">
      <c r="B93" s="10" t="s">
        <v>227</v>
      </c>
      <c r="C93" s="95">
        <v>371</v>
      </c>
    </row>
    <row r="94" spans="2:3" x14ac:dyDescent="0.25">
      <c r="B94" s="9" t="s">
        <v>228</v>
      </c>
      <c r="C94" s="95">
        <v>372</v>
      </c>
    </row>
    <row r="95" spans="2:3" x14ac:dyDescent="0.25">
      <c r="B95" s="10" t="s">
        <v>229</v>
      </c>
      <c r="C95" s="95">
        <v>373</v>
      </c>
    </row>
    <row r="96" spans="2:3" x14ac:dyDescent="0.25">
      <c r="B96" s="9" t="s">
        <v>230</v>
      </c>
      <c r="C96" s="95">
        <v>381</v>
      </c>
    </row>
    <row r="97" spans="2:3" x14ac:dyDescent="0.25">
      <c r="B97" s="10" t="s">
        <v>231</v>
      </c>
      <c r="C97" s="95">
        <v>382</v>
      </c>
    </row>
    <row r="98" spans="2:3" x14ac:dyDescent="0.25">
      <c r="B98" s="9" t="s">
        <v>232</v>
      </c>
      <c r="C98" s="95">
        <v>383</v>
      </c>
    </row>
    <row r="99" spans="2:3" x14ac:dyDescent="0.25">
      <c r="B99" s="10" t="s">
        <v>233</v>
      </c>
      <c r="C99" s="95">
        <v>391</v>
      </c>
    </row>
    <row r="100" spans="2:3" x14ac:dyDescent="0.25">
      <c r="B100" s="9" t="s">
        <v>234</v>
      </c>
      <c r="C100" s="95">
        <v>392</v>
      </c>
    </row>
    <row r="101" spans="2:3" x14ac:dyDescent="0.25">
      <c r="B101" s="10" t="s">
        <v>235</v>
      </c>
      <c r="C101" s="95">
        <v>393</v>
      </c>
    </row>
    <row r="102" spans="2:3" x14ac:dyDescent="0.25">
      <c r="B102" s="9" t="s">
        <v>236</v>
      </c>
      <c r="C102" s="95">
        <v>394</v>
      </c>
    </row>
    <row r="103" spans="2:3" x14ac:dyDescent="0.25">
      <c r="B103" s="10" t="s">
        <v>237</v>
      </c>
      <c r="C103" s="95">
        <v>401</v>
      </c>
    </row>
    <row r="104" spans="2:3" x14ac:dyDescent="0.25">
      <c r="B104" s="9" t="s">
        <v>238</v>
      </c>
      <c r="C104" s="95">
        <v>411</v>
      </c>
    </row>
    <row r="105" spans="2:3" x14ac:dyDescent="0.25">
      <c r="B105" s="10" t="s">
        <v>239</v>
      </c>
      <c r="C105" s="95">
        <v>412</v>
      </c>
    </row>
    <row r="106" spans="2:3" x14ac:dyDescent="0.25">
      <c r="B106" s="9" t="s">
        <v>240</v>
      </c>
      <c r="C106" s="95">
        <v>413</v>
      </c>
    </row>
    <row r="107" spans="2:3" x14ac:dyDescent="0.25">
      <c r="B107" s="10" t="s">
        <v>241</v>
      </c>
      <c r="C107" s="95">
        <v>414</v>
      </c>
    </row>
    <row r="108" spans="2:3" x14ac:dyDescent="0.25">
      <c r="B108" s="9" t="s">
        <v>242</v>
      </c>
      <c r="C108" s="95">
        <v>415</v>
      </c>
    </row>
    <row r="109" spans="2:3" x14ac:dyDescent="0.25">
      <c r="B109" s="10" t="s">
        <v>243</v>
      </c>
      <c r="C109" s="95">
        <v>416</v>
      </c>
    </row>
    <row r="110" spans="2:3" x14ac:dyDescent="0.25">
      <c r="B110" s="9" t="s">
        <v>244</v>
      </c>
      <c r="C110" s="95">
        <v>417</v>
      </c>
    </row>
    <row r="111" spans="2:3" x14ac:dyDescent="0.25">
      <c r="B111" s="10" t="s">
        <v>245</v>
      </c>
      <c r="C111" s="95">
        <v>418</v>
      </c>
    </row>
    <row r="112" spans="2:3" x14ac:dyDescent="0.25">
      <c r="B112" s="9" t="s">
        <v>246</v>
      </c>
      <c r="C112" s="95">
        <v>421</v>
      </c>
    </row>
    <row r="113" spans="2:3" x14ac:dyDescent="0.25">
      <c r="B113" s="10" t="s">
        <v>247</v>
      </c>
      <c r="C113" s="95">
        <v>422</v>
      </c>
    </row>
    <row r="114" spans="2:3" x14ac:dyDescent="0.25">
      <c r="B114" s="9" t="s">
        <v>248</v>
      </c>
      <c r="C114" s="95">
        <v>431</v>
      </c>
    </row>
    <row r="115" spans="2:3" x14ac:dyDescent="0.25">
      <c r="B115" s="10" t="s">
        <v>249</v>
      </c>
      <c r="C115" s="95">
        <v>432</v>
      </c>
    </row>
    <row r="116" spans="2:3" x14ac:dyDescent="0.25">
      <c r="B116" s="9" t="s">
        <v>250</v>
      </c>
      <c r="C116" s="95">
        <v>433</v>
      </c>
    </row>
    <row r="117" spans="2:3" x14ac:dyDescent="0.25">
      <c r="B117" s="10" t="s">
        <v>251</v>
      </c>
      <c r="C117" s="95">
        <v>451</v>
      </c>
    </row>
    <row r="118" spans="2:3" x14ac:dyDescent="0.25">
      <c r="B118" s="9" t="s">
        <v>252</v>
      </c>
      <c r="C118" s="95">
        <v>452</v>
      </c>
    </row>
    <row r="119" spans="2:3" x14ac:dyDescent="0.25">
      <c r="B119" s="10" t="s">
        <v>253</v>
      </c>
      <c r="C119" s="95">
        <v>453</v>
      </c>
    </row>
    <row r="120" spans="2:3" x14ac:dyDescent="0.25">
      <c r="B120" s="9" t="s">
        <v>254</v>
      </c>
      <c r="C120" s="95">
        <v>454</v>
      </c>
    </row>
    <row r="121" spans="2:3" x14ac:dyDescent="0.25">
      <c r="B121" s="10" t="s">
        <v>255</v>
      </c>
      <c r="C121" s="95">
        <v>455</v>
      </c>
    </row>
    <row r="122" spans="2:3" x14ac:dyDescent="0.25">
      <c r="B122" s="9" t="s">
        <v>256</v>
      </c>
      <c r="C122" s="95">
        <v>456</v>
      </c>
    </row>
    <row r="123" spans="2:3" x14ac:dyDescent="0.25">
      <c r="B123" s="10" t="s">
        <v>257</v>
      </c>
      <c r="C123" s="95">
        <v>457</v>
      </c>
    </row>
    <row r="124" spans="2:3" x14ac:dyDescent="0.25">
      <c r="B124" s="9" t="s">
        <v>258</v>
      </c>
      <c r="C124" s="95">
        <v>458</v>
      </c>
    </row>
    <row r="125" spans="2:3" x14ac:dyDescent="0.25">
      <c r="B125" s="10" t="s">
        <v>259</v>
      </c>
      <c r="C125" s="95">
        <v>460</v>
      </c>
    </row>
    <row r="126" spans="2:3" x14ac:dyDescent="0.25">
      <c r="B126" s="9" t="s">
        <v>260</v>
      </c>
      <c r="C126" s="95">
        <v>461</v>
      </c>
    </row>
    <row r="127" spans="2:3" x14ac:dyDescent="0.25">
      <c r="B127" s="10" t="s">
        <v>261</v>
      </c>
      <c r="C127" s="95">
        <v>462</v>
      </c>
    </row>
    <row r="128" spans="2:3" x14ac:dyDescent="0.25">
      <c r="B128" s="9" t="s">
        <v>262</v>
      </c>
      <c r="C128" s="95">
        <v>463</v>
      </c>
    </row>
    <row r="129" spans="2:3" x14ac:dyDescent="0.25">
      <c r="B129" s="10" t="s">
        <v>263</v>
      </c>
      <c r="C129" s="95">
        <v>464</v>
      </c>
    </row>
    <row r="130" spans="2:3" x14ac:dyDescent="0.25">
      <c r="B130" s="9" t="s">
        <v>264</v>
      </c>
      <c r="C130" s="95">
        <v>465</v>
      </c>
    </row>
    <row r="131" spans="2:3" x14ac:dyDescent="0.25">
      <c r="B131" s="10" t="s">
        <v>265</v>
      </c>
      <c r="C131" s="95">
        <v>466</v>
      </c>
    </row>
    <row r="132" spans="2:3" x14ac:dyDescent="0.25">
      <c r="B132" s="9" t="s">
        <v>266</v>
      </c>
      <c r="C132" s="95">
        <v>468</v>
      </c>
    </row>
    <row r="133" spans="2:3" x14ac:dyDescent="0.25">
      <c r="B133" s="10" t="s">
        <v>267</v>
      </c>
      <c r="C133" s="95">
        <v>469</v>
      </c>
    </row>
    <row r="134" spans="2:3" x14ac:dyDescent="0.25">
      <c r="B134" s="9" t="s">
        <v>268</v>
      </c>
      <c r="C134" s="95">
        <v>470</v>
      </c>
    </row>
    <row r="135" spans="2:3" x14ac:dyDescent="0.25">
      <c r="B135" s="10" t="s">
        <v>269</v>
      </c>
      <c r="C135" s="95">
        <v>472</v>
      </c>
    </row>
    <row r="136" spans="2:3" x14ac:dyDescent="0.25">
      <c r="B136" s="9" t="s">
        <v>270</v>
      </c>
      <c r="C136" s="95">
        <v>473</v>
      </c>
    </row>
    <row r="137" spans="2:3" x14ac:dyDescent="0.25">
      <c r="B137" s="10" t="s">
        <v>271</v>
      </c>
      <c r="C137" s="95">
        <v>474</v>
      </c>
    </row>
    <row r="138" spans="2:3" x14ac:dyDescent="0.25">
      <c r="B138" s="9" t="s">
        <v>272</v>
      </c>
      <c r="C138" s="95">
        <v>475</v>
      </c>
    </row>
    <row r="139" spans="2:3" x14ac:dyDescent="0.25">
      <c r="B139" s="10" t="s">
        <v>273</v>
      </c>
      <c r="C139" s="95">
        <v>477</v>
      </c>
    </row>
    <row r="140" spans="2:3" x14ac:dyDescent="0.25">
      <c r="B140" s="9" t="s">
        <v>274</v>
      </c>
      <c r="C140" s="95">
        <v>478</v>
      </c>
    </row>
    <row r="141" spans="2:3" x14ac:dyDescent="0.25">
      <c r="B141" s="10" t="s">
        <v>275</v>
      </c>
      <c r="C141" s="95">
        <v>479</v>
      </c>
    </row>
    <row r="142" spans="2:3" x14ac:dyDescent="0.25">
      <c r="B142" s="9" t="s">
        <v>276</v>
      </c>
      <c r="C142" s="95">
        <v>480</v>
      </c>
    </row>
    <row r="143" spans="2:3" x14ac:dyDescent="0.25">
      <c r="B143" s="10" t="s">
        <v>277</v>
      </c>
      <c r="C143" s="95">
        <v>481</v>
      </c>
    </row>
    <row r="144" spans="2:3" x14ac:dyDescent="0.25">
      <c r="B144" s="9" t="s">
        <v>278</v>
      </c>
      <c r="C144" s="95">
        <v>482</v>
      </c>
    </row>
    <row r="145" spans="2:3" x14ac:dyDescent="0.25">
      <c r="B145" s="10" t="s">
        <v>279</v>
      </c>
      <c r="C145" s="95">
        <v>483</v>
      </c>
    </row>
    <row r="146" spans="2:3" x14ac:dyDescent="0.25">
      <c r="B146" s="9" t="s">
        <v>280</v>
      </c>
      <c r="C146" s="95">
        <v>485</v>
      </c>
    </row>
    <row r="147" spans="2:3" x14ac:dyDescent="0.25">
      <c r="B147" s="10" t="s">
        <v>281</v>
      </c>
      <c r="C147" s="95">
        <v>486</v>
      </c>
    </row>
    <row r="148" spans="2:3" x14ac:dyDescent="0.25">
      <c r="B148" s="9" t="s">
        <v>282</v>
      </c>
      <c r="C148" s="95">
        <v>487</v>
      </c>
    </row>
    <row r="149" spans="2:3" x14ac:dyDescent="0.25">
      <c r="B149" s="10" t="s">
        <v>283</v>
      </c>
      <c r="C149" s="95">
        <v>488</v>
      </c>
    </row>
    <row r="150" spans="2:3" x14ac:dyDescent="0.25">
      <c r="B150" s="9" t="s">
        <v>284</v>
      </c>
      <c r="C150" s="95">
        <v>489</v>
      </c>
    </row>
    <row r="151" spans="2:3" x14ac:dyDescent="0.25">
      <c r="B151" s="10" t="s">
        <v>285</v>
      </c>
      <c r="C151" s="95">
        <v>491</v>
      </c>
    </row>
    <row r="152" spans="2:3" x14ac:dyDescent="0.25">
      <c r="B152" s="9" t="s">
        <v>286</v>
      </c>
      <c r="C152" s="95">
        <v>492</v>
      </c>
    </row>
    <row r="153" spans="2:3" x14ac:dyDescent="0.25">
      <c r="B153" s="10" t="s">
        <v>287</v>
      </c>
      <c r="C153" s="95">
        <v>493</v>
      </c>
    </row>
    <row r="154" spans="2:3" x14ac:dyDescent="0.25">
      <c r="B154" s="9" t="s">
        <v>288</v>
      </c>
      <c r="C154" s="95">
        <v>494</v>
      </c>
    </row>
    <row r="155" spans="2:3" x14ac:dyDescent="0.25">
      <c r="B155" s="10" t="s">
        <v>289</v>
      </c>
      <c r="C155" s="95">
        <v>495</v>
      </c>
    </row>
    <row r="156" spans="2:3" x14ac:dyDescent="0.25">
      <c r="B156" s="9" t="s">
        <v>290</v>
      </c>
      <c r="C156" s="95">
        <v>496</v>
      </c>
    </row>
    <row r="157" spans="2:3" x14ac:dyDescent="0.25">
      <c r="B157" s="10" t="s">
        <v>291</v>
      </c>
      <c r="C157" s="95">
        <v>497</v>
      </c>
    </row>
    <row r="158" spans="2:3" x14ac:dyDescent="0.25">
      <c r="B158" s="9" t="s">
        <v>292</v>
      </c>
      <c r="C158" s="95">
        <v>498</v>
      </c>
    </row>
    <row r="159" spans="2:3" x14ac:dyDescent="0.25">
      <c r="B159" s="10" t="s">
        <v>293</v>
      </c>
      <c r="C159" s="95">
        <v>499</v>
      </c>
    </row>
    <row r="160" spans="2:3" x14ac:dyDescent="0.25">
      <c r="B160" s="9" t="s">
        <v>294</v>
      </c>
      <c r="C160" s="95">
        <v>508</v>
      </c>
    </row>
    <row r="161" spans="2:3" x14ac:dyDescent="0.25">
      <c r="B161" s="10" t="s">
        <v>295</v>
      </c>
      <c r="C161" s="95">
        <v>511</v>
      </c>
    </row>
    <row r="162" spans="2:3" x14ac:dyDescent="0.25">
      <c r="B162" s="9" t="s">
        <v>296</v>
      </c>
      <c r="C162" s="95">
        <v>513</v>
      </c>
    </row>
    <row r="163" spans="2:3" x14ac:dyDescent="0.25">
      <c r="B163" s="10" t="s">
        <v>297</v>
      </c>
      <c r="C163" s="95">
        <v>523</v>
      </c>
    </row>
    <row r="164" spans="2:3" x14ac:dyDescent="0.25">
      <c r="B164" s="9" t="s">
        <v>298</v>
      </c>
      <c r="C164" s="95">
        <v>528</v>
      </c>
    </row>
    <row r="165" spans="2:3" x14ac:dyDescent="0.25">
      <c r="B165" s="10" t="s">
        <v>299</v>
      </c>
      <c r="C165" s="95">
        <v>531</v>
      </c>
    </row>
    <row r="166" spans="2:3" x14ac:dyDescent="0.25">
      <c r="B166" s="9" t="s">
        <v>300</v>
      </c>
      <c r="C166" s="95">
        <v>532</v>
      </c>
    </row>
    <row r="167" spans="2:3" x14ac:dyDescent="0.25">
      <c r="B167" s="10" t="s">
        <v>301</v>
      </c>
      <c r="C167" s="95">
        <v>534</v>
      </c>
    </row>
    <row r="168" spans="2:3" x14ac:dyDescent="0.25">
      <c r="B168" s="9" t="s">
        <v>302</v>
      </c>
      <c r="C168" s="95">
        <v>536</v>
      </c>
    </row>
    <row r="169" spans="2:3" x14ac:dyDescent="0.25">
      <c r="B169" s="10" t="s">
        <v>303</v>
      </c>
      <c r="C169" s="95">
        <v>540</v>
      </c>
    </row>
    <row r="170" spans="2:3" x14ac:dyDescent="0.25">
      <c r="B170" s="9" t="s">
        <v>304</v>
      </c>
      <c r="C170" s="95">
        <v>544</v>
      </c>
    </row>
    <row r="171" spans="2:3" x14ac:dyDescent="0.25">
      <c r="B171" s="10" t="s">
        <v>305</v>
      </c>
      <c r="C171" s="95">
        <v>549</v>
      </c>
    </row>
    <row r="172" spans="2:3" x14ac:dyDescent="0.25">
      <c r="B172" s="9" t="s">
        <v>306</v>
      </c>
      <c r="C172" s="95">
        <v>550</v>
      </c>
    </row>
    <row r="173" spans="2:3" x14ac:dyDescent="0.25">
      <c r="B173" s="10" t="s">
        <v>307</v>
      </c>
      <c r="C173" s="95">
        <v>553</v>
      </c>
    </row>
    <row r="174" spans="2:3" x14ac:dyDescent="0.25">
      <c r="B174" s="9" t="s">
        <v>308</v>
      </c>
      <c r="C174" s="95">
        <v>555</v>
      </c>
    </row>
    <row r="175" spans="2:3" x14ac:dyDescent="0.25">
      <c r="B175" s="10" t="s">
        <v>309</v>
      </c>
      <c r="C175" s="95">
        <v>559</v>
      </c>
    </row>
    <row r="176" spans="2:3" x14ac:dyDescent="0.25">
      <c r="B176" s="9" t="s">
        <v>310</v>
      </c>
      <c r="C176" s="95">
        <v>560</v>
      </c>
    </row>
    <row r="177" spans="2:3" x14ac:dyDescent="0.25">
      <c r="B177" s="10" t="s">
        <v>311</v>
      </c>
      <c r="C177" s="95">
        <v>562</v>
      </c>
    </row>
    <row r="178" spans="2:3" x14ac:dyDescent="0.25">
      <c r="B178" s="9" t="s">
        <v>312</v>
      </c>
      <c r="C178" s="95">
        <v>566</v>
      </c>
    </row>
    <row r="179" spans="2:3" x14ac:dyDescent="0.25">
      <c r="B179" s="10" t="s">
        <v>313</v>
      </c>
      <c r="C179" s="95">
        <v>571</v>
      </c>
    </row>
    <row r="180" spans="2:3" x14ac:dyDescent="0.25">
      <c r="B180" s="9" t="s">
        <v>314</v>
      </c>
      <c r="C180" s="95">
        <v>574</v>
      </c>
    </row>
    <row r="181" spans="2:3" x14ac:dyDescent="0.25">
      <c r="B181" s="10" t="s">
        <v>315</v>
      </c>
      <c r="C181" s="95">
        <v>575</v>
      </c>
    </row>
    <row r="182" spans="2:3" x14ac:dyDescent="0.25">
      <c r="B182" s="9" t="s">
        <v>316</v>
      </c>
      <c r="C182" s="95">
        <v>594</v>
      </c>
    </row>
    <row r="183" spans="2:3" x14ac:dyDescent="0.25">
      <c r="B183" s="10" t="s">
        <v>317</v>
      </c>
      <c r="C183" s="95">
        <v>597</v>
      </c>
    </row>
    <row r="184" spans="2:3" x14ac:dyDescent="0.25">
      <c r="B184" s="9" t="s">
        <v>318</v>
      </c>
      <c r="C184" s="95">
        <v>618</v>
      </c>
    </row>
    <row r="185" spans="2:3" x14ac:dyDescent="0.25">
      <c r="B185" s="10" t="s">
        <v>319</v>
      </c>
      <c r="C185" s="95">
        <v>619</v>
      </c>
    </row>
    <row r="186" spans="2:3" x14ac:dyDescent="0.25">
      <c r="B186" s="9" t="s">
        <v>320</v>
      </c>
      <c r="C186" s="95">
        <v>633</v>
      </c>
    </row>
    <row r="187" spans="2:3" x14ac:dyDescent="0.25">
      <c r="B187" s="10" t="s">
        <v>321</v>
      </c>
      <c r="C187" s="95">
        <v>639</v>
      </c>
    </row>
    <row r="188" spans="2:3" x14ac:dyDescent="0.25">
      <c r="B188" s="9" t="s">
        <v>322</v>
      </c>
      <c r="C188" s="95">
        <v>642</v>
      </c>
    </row>
    <row r="189" spans="2:3" x14ac:dyDescent="0.25">
      <c r="B189" s="10" t="s">
        <v>333</v>
      </c>
      <c r="C189" s="95">
        <v>644</v>
      </c>
    </row>
    <row r="190" spans="2:3" x14ac:dyDescent="0.25">
      <c r="B190" s="9" t="s">
        <v>323</v>
      </c>
      <c r="C190" s="95">
        <v>645</v>
      </c>
    </row>
    <row r="191" spans="2:3" x14ac:dyDescent="0.25">
      <c r="B191" s="10" t="s">
        <v>332</v>
      </c>
      <c r="C191" s="95">
        <v>646</v>
      </c>
    </row>
    <row r="192" spans="2:3" x14ac:dyDescent="0.25">
      <c r="B192" s="9" t="s">
        <v>324</v>
      </c>
      <c r="C192" s="95">
        <v>768</v>
      </c>
    </row>
    <row r="193" spans="2:3" x14ac:dyDescent="0.25">
      <c r="B193" s="10" t="s">
        <v>325</v>
      </c>
      <c r="C193" s="95">
        <v>785</v>
      </c>
    </row>
    <row r="194" spans="2:3" x14ac:dyDescent="0.25">
      <c r="B194" s="9" t="s">
        <v>326</v>
      </c>
      <c r="C194" s="95">
        <v>794</v>
      </c>
    </row>
    <row r="195" spans="2:3" x14ac:dyDescent="0.25">
      <c r="B195" s="10" t="s">
        <v>327</v>
      </c>
      <c r="C195" s="95">
        <v>795</v>
      </c>
    </row>
    <row r="196" spans="2:3" x14ac:dyDescent="0.25">
      <c r="B196" s="9" t="s">
        <v>328</v>
      </c>
      <c r="C196" s="95">
        <v>796</v>
      </c>
    </row>
    <row r="197" spans="2:3" x14ac:dyDescent="0.25">
      <c r="B197" s="10" t="s">
        <v>329</v>
      </c>
      <c r="C197" s="95">
        <v>813</v>
      </c>
    </row>
    <row r="198" spans="2:3" x14ac:dyDescent="0.25">
      <c r="B198" s="9" t="s">
        <v>332</v>
      </c>
      <c r="C198" s="95">
        <v>646</v>
      </c>
    </row>
    <row r="199" spans="2:3" x14ac:dyDescent="0.25">
      <c r="B199" s="10" t="s">
        <v>333</v>
      </c>
      <c r="C199" s="95">
        <v>644</v>
      </c>
    </row>
    <row r="200" spans="2:3" x14ac:dyDescent="0.25">
      <c r="B200" s="9" t="s">
        <v>330</v>
      </c>
      <c r="C200" s="95">
        <v>100</v>
      </c>
    </row>
  </sheetData>
  <sortState xmlns:xlrd2="http://schemas.microsoft.com/office/spreadsheetml/2017/richdata2" ref="E2:E11">
    <sortCondition ref="E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Adding a New Tab</vt:lpstr>
      <vt:lpstr>KG Half Day</vt:lpstr>
      <vt:lpstr>KG Full Day</vt:lpstr>
      <vt:lpstr>Grade Levels</vt:lpstr>
      <vt:lpstr>Data Validation</vt:lpstr>
      <vt:lpstr>'Grade Levels'!Print_Area</vt:lpstr>
      <vt:lpstr>'KG Full Day'!Print_Area</vt:lpstr>
      <vt:lpstr>'KG Half Day'!Print_Area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Instructional Hours Calendar Template</dc:title>
  <dc:subject/>
  <dc:creator>Morgan Phillips</dc:creator>
  <cp:keywords/>
  <dc:description/>
  <cp:lastModifiedBy>Amber Worthington</cp:lastModifiedBy>
  <cp:revision/>
  <dcterms:created xsi:type="dcterms:W3CDTF">2023-02-17T14:41:14Z</dcterms:created>
  <dcterms:modified xsi:type="dcterms:W3CDTF">2025-02-11T15:22:16Z</dcterms:modified>
  <cp:category/>
  <cp:contentStatus/>
</cp:coreProperties>
</file>