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bstarks\Downloads\"/>
    </mc:Choice>
  </mc:AlternateContent>
  <xr:revisionPtr revIDLastSave="0" documentId="13_ncr:1_{A3630E90-7A24-4E2A-B258-49944BDB02FC}" xr6:coauthVersionLast="47" xr6:coauthVersionMax="47" xr10:uidLastSave="{00000000-0000-0000-0000-000000000000}"/>
  <bookViews>
    <workbookView xWindow="-120" yWindow="-120" windowWidth="29040" windowHeight="15720" xr2:uid="{45AD922F-B9BC-45A4-98EE-056FD54441A1}"/>
  </bookViews>
  <sheets>
    <sheet name="KG Half Day" sheetId="16" r:id="rId1"/>
    <sheet name="KG Full Day" sheetId="11" r:id="rId2"/>
    <sheet name="Grade Levels" sheetId="15" r:id="rId3"/>
    <sheet name="Adding a New Tab" sheetId="14" r:id="rId4"/>
    <sheet name="Data Validation" sheetId="2" state="hidden" r:id="rId5"/>
  </sheets>
  <definedNames>
    <definedName name="_xlnm.Print_Area" localSheetId="2">'Grade Levels'!$A$1:$AF$107</definedName>
    <definedName name="_xlnm.Print_Area" localSheetId="1">'KG Full Day'!$A$1:$AF$106</definedName>
    <definedName name="_xlnm.Print_Area" localSheetId="0">'KG Half Day'!$A$1:$AF$107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 i="16" l="1"/>
  <c r="W54" i="15"/>
  <c r="W54" i="16"/>
  <c r="P133" i="16" l="1"/>
  <c r="H124" i="16"/>
  <c r="P120" i="16"/>
  <c r="N120" i="16"/>
  <c r="L120" i="16"/>
  <c r="P134" i="16" s="1"/>
  <c r="P132" i="11"/>
  <c r="H123" i="11"/>
  <c r="P119" i="11"/>
  <c r="N119" i="11"/>
  <c r="L119" i="11"/>
  <c r="P133" i="11" s="1"/>
  <c r="P130" i="16" l="1"/>
  <c r="P129" i="11"/>
  <c r="P133" i="15"/>
  <c r="Q75" i="16" l="1"/>
  <c r="AD75" i="16" s="1"/>
  <c r="Q74" i="16"/>
  <c r="AD74" i="16" s="1"/>
  <c r="Q73" i="16"/>
  <c r="AD73" i="16" s="1"/>
  <c r="Q72" i="16"/>
  <c r="AD72" i="16" s="1"/>
  <c r="Q71" i="16"/>
  <c r="AD71" i="16" s="1"/>
  <c r="Q70" i="16"/>
  <c r="AD70" i="16" s="1"/>
  <c r="Q69" i="16"/>
  <c r="AD69" i="16" s="1"/>
  <c r="Q68" i="16"/>
  <c r="AD68" i="16" s="1"/>
  <c r="Q64" i="16"/>
  <c r="AD64" i="16" s="1"/>
  <c r="Q63" i="16"/>
  <c r="AD63" i="16" s="1"/>
  <c r="Q62" i="16"/>
  <c r="AD62" i="16" s="1"/>
  <c r="Q61" i="16"/>
  <c r="AD61" i="16" s="1"/>
  <c r="Q60" i="16"/>
  <c r="AD60" i="16" s="1"/>
  <c r="Q59" i="16"/>
  <c r="AD59" i="16" s="1"/>
  <c r="Q58" i="16"/>
  <c r="AD58" i="16" s="1"/>
  <c r="Q57" i="16"/>
  <c r="AD57" i="16" s="1"/>
  <c r="Q54" i="16"/>
  <c r="H124" i="15"/>
  <c r="P120" i="15"/>
  <c r="N120" i="15"/>
  <c r="L120" i="15"/>
  <c r="P134" i="15" s="1"/>
  <c r="Q75" i="15"/>
  <c r="AD75" i="15" s="1"/>
  <c r="Q74" i="15"/>
  <c r="AD74" i="15" s="1"/>
  <c r="Q73" i="15"/>
  <c r="AD73" i="15" s="1"/>
  <c r="Q72" i="15"/>
  <c r="AD72" i="15" s="1"/>
  <c r="Q71" i="15"/>
  <c r="AD71" i="15" s="1"/>
  <c r="Q70" i="15"/>
  <c r="AD70" i="15" s="1"/>
  <c r="Q69" i="15"/>
  <c r="AD69" i="15" s="1"/>
  <c r="Q68" i="15"/>
  <c r="AD68" i="15" s="1"/>
  <c r="Q64" i="15"/>
  <c r="AD64" i="15" s="1"/>
  <c r="Q63" i="15"/>
  <c r="AD63" i="15" s="1"/>
  <c r="Q62" i="15"/>
  <c r="AD62" i="15" s="1"/>
  <c r="Q61" i="15"/>
  <c r="AD61" i="15" s="1"/>
  <c r="Q60" i="15"/>
  <c r="AD60" i="15" s="1"/>
  <c r="Q59" i="15"/>
  <c r="AD59" i="15" s="1"/>
  <c r="Q58" i="15"/>
  <c r="AD58" i="15" s="1"/>
  <c r="Q57" i="15"/>
  <c r="AD57" i="15" s="1"/>
  <c r="AD54" i="15"/>
  <c r="O83" i="15" s="1"/>
  <c r="Q54" i="15"/>
  <c r="U3" i="15"/>
  <c r="AD54" i="16" l="1"/>
  <c r="O83" i="16" s="1"/>
  <c r="AD76" i="16"/>
  <c r="P129" i="16" s="1"/>
  <c r="P130" i="15"/>
  <c r="AD65" i="16"/>
  <c r="O84" i="16" s="1"/>
  <c r="AD76" i="15"/>
  <c r="O85" i="15" s="1"/>
  <c r="AD65" i="15"/>
  <c r="O84" i="15" s="1"/>
  <c r="P128" i="15" s="1"/>
  <c r="O85" i="16" l="1"/>
  <c r="O87" i="16" s="1"/>
  <c r="O90" i="16" s="1"/>
  <c r="P128" i="16"/>
  <c r="P132" i="16" s="1"/>
  <c r="P136" i="16" s="1"/>
  <c r="P129" i="15"/>
  <c r="O87" i="15"/>
  <c r="O90" i="15" s="1"/>
  <c r="Q75" i="11"/>
  <c r="AD75" i="11" s="1"/>
  <c r="Q74" i="11"/>
  <c r="AD74" i="11" s="1"/>
  <c r="Q73" i="11"/>
  <c r="AD73" i="11" s="1"/>
  <c r="Q72" i="11"/>
  <c r="AD72" i="11" s="1"/>
  <c r="Q71" i="11"/>
  <c r="AD71" i="11" s="1"/>
  <c r="Q70" i="11"/>
  <c r="AD70" i="11" s="1"/>
  <c r="Q69" i="11"/>
  <c r="AD69" i="11" s="1"/>
  <c r="Q68" i="11"/>
  <c r="AD68" i="11" s="1"/>
  <c r="Q64" i="11"/>
  <c r="AD64" i="11" s="1"/>
  <c r="Q63" i="11"/>
  <c r="AD63" i="11" s="1"/>
  <c r="Q62" i="11"/>
  <c r="AD62" i="11" s="1"/>
  <c r="Q61" i="11"/>
  <c r="AD61" i="11" s="1"/>
  <c r="Q60" i="11"/>
  <c r="AD60" i="11" s="1"/>
  <c r="Q59" i="11"/>
  <c r="AD59" i="11" s="1"/>
  <c r="Q58" i="11"/>
  <c r="AD58" i="11" s="1"/>
  <c r="Q57" i="11"/>
  <c r="AD57" i="11" s="1"/>
  <c r="W54" i="11"/>
  <c r="Q54" i="11"/>
  <c r="U3" i="11"/>
  <c r="P132" i="15" l="1"/>
  <c r="P136" i="15" s="1"/>
  <c r="AD54" i="11"/>
  <c r="O83" i="11" s="1"/>
  <c r="AD65" i="11"/>
  <c r="O84" i="11" s="1"/>
  <c r="AD76" i="11"/>
  <c r="P128" i="11" s="1"/>
  <c r="P127" i="11" l="1"/>
  <c r="P131" i="11" s="1"/>
  <c r="P135" i="11" s="1"/>
  <c r="O85" i="11"/>
  <c r="O87" i="11" s="1"/>
  <c r="O90" i="11" s="1"/>
</calcChain>
</file>

<file path=xl/sharedStrings.xml><?xml version="1.0" encoding="utf-8"?>
<sst xmlns="http://schemas.openxmlformats.org/spreadsheetml/2006/main" count="884" uniqueCount="335">
  <si>
    <t>Building Numbers:</t>
  </si>
  <si>
    <t>Grades Served:</t>
  </si>
  <si>
    <t>Cell Formatting Reference Key:</t>
  </si>
  <si>
    <t>Regular Day</t>
  </si>
  <si>
    <t>Closed Day</t>
  </si>
  <si>
    <t>Modified Day of Instruction</t>
  </si>
  <si>
    <t>Staff Development Day w/out Instruction</t>
  </si>
  <si>
    <t>(White)</t>
  </si>
  <si>
    <t>(Gray)</t>
  </si>
  <si>
    <t>(Blue)</t>
  </si>
  <si>
    <t>(Red)</t>
  </si>
  <si>
    <t>Instructions:</t>
  </si>
  <si>
    <t>1. From the "Cell Formatting Reference Key" above, click on the color you wish to use and then click on the Format Painter from the home clipboard menu.</t>
  </si>
  <si>
    <t>2. Click on your calendar cell to format the same color. DO NOT use copy and paste as it will delete the calendar numbers.</t>
  </si>
  <si>
    <t>3. Weekends and required holidays are already marked in gray as closed days.</t>
  </si>
  <si>
    <t>4. Count the number of regular days in each month and enter them on the Total Regular Days box in the bottom right of each monthly calendar.</t>
  </si>
  <si>
    <t>First Day of Instruction (MM/DD/YY)</t>
  </si>
  <si>
    <t>Last Day of Instruction (MM/DD/YY)</t>
  </si>
  <si>
    <t>S</t>
  </si>
  <si>
    <t>M</t>
  </si>
  <si>
    <t>T</t>
  </si>
  <si>
    <t>W</t>
  </si>
  <si>
    <t>F</t>
  </si>
  <si>
    <t>Total Regular Days</t>
  </si>
  <si>
    <t>Instructions for tables below:</t>
  </si>
  <si>
    <t>2. In the Modified Days of Instruction table, list your modified days identified above and enter the number of hours and minutes students are in session per day. Enter the number of days planned for each line and it will automatically calculate your total modified hours on the right.</t>
  </si>
  <si>
    <t>3. The Staff Development Hours table should be completed likewise. However, in this table enter staff development hours and not student hours. See the Calendar Manual for qualified uses of this time.</t>
  </si>
  <si>
    <t>Regular Day of Instruction</t>
  </si>
  <si>
    <t>Hours</t>
  </si>
  <si>
    <t>Minutes</t>
  </si>
  <si>
    <t>Decimal Equivalent</t>
  </si>
  <si>
    <t>Number of Days Planned</t>
  </si>
  <si>
    <t>Totals</t>
  </si>
  <si>
    <t>Per Regular Day</t>
  </si>
  <si>
    <t>Modified Days of Instruction</t>
  </si>
  <si>
    <t>Total Hours</t>
  </si>
  <si>
    <t>Staff Development Hours</t>
  </si>
  <si>
    <t>Instructions for the Totals Summary below:</t>
  </si>
  <si>
    <t>3. Fill in your contact information in the table at the bottom to complete the form.</t>
  </si>
  <si>
    <t>Total Number of Regular Hours of Instruction</t>
  </si>
  <si>
    <t>Total Number of Shortened Hours of Instruction</t>
  </si>
  <si>
    <t>Total Hours Planned for 2023-2024</t>
  </si>
  <si>
    <t>Idaho Code Reference 33-512</t>
  </si>
  <si>
    <t>Contact Information</t>
  </si>
  <si>
    <t>Grades</t>
  </si>
  <si>
    <t>Calendar Forms</t>
  </si>
  <si>
    <t>Emergency Closures</t>
  </si>
  <si>
    <t>K</t>
  </si>
  <si>
    <t>Name:</t>
  </si>
  <si>
    <t>1 - 3</t>
  </si>
  <si>
    <t>Email:</t>
  </si>
  <si>
    <t>4 - 8</t>
  </si>
  <si>
    <t>Phone:</t>
  </si>
  <si>
    <t>9 - 11</t>
  </si>
  <si>
    <t>*if Emergency Closures contact is the same, leave blank</t>
  </si>
  <si>
    <t>Alternative</t>
  </si>
  <si>
    <t>Questions? Contact:</t>
  </si>
  <si>
    <t>Instructional Hours Calendar</t>
  </si>
  <si>
    <t>Revisions/
Closure Dates</t>
  </si>
  <si>
    <t>Key for Hours Over/Under</t>
  </si>
  <si>
    <t>Hours Over/Under Requirement</t>
  </si>
  <si>
    <t>Under Hours</t>
  </si>
  <si>
    <t>Extra Hours</t>
  </si>
  <si>
    <t>Within 1 Day of Extra Hours</t>
  </si>
  <si>
    <t>You have only 0-1 Regular Day of Instruction remaining as buffer.</t>
  </si>
  <si>
    <t xml:space="preserve">You have fallen below the minimum required hours of instruction. </t>
  </si>
  <si>
    <t>You have more than 1 Regular Day of Instruction remaining as buffer.</t>
  </si>
  <si>
    <t>Boise Independent District</t>
  </si>
  <si>
    <t>Joint School District No. 2</t>
  </si>
  <si>
    <t>Kuna Joint District</t>
  </si>
  <si>
    <t>Meadows Valley District</t>
  </si>
  <si>
    <t>Council District</t>
  </si>
  <si>
    <t>Marsh Valley Joint District</t>
  </si>
  <si>
    <t>Pocatello District</t>
  </si>
  <si>
    <t>Bear Lake County District</t>
  </si>
  <si>
    <t>St Maries Joint District</t>
  </si>
  <si>
    <t>Plummer-Worley Joint District</t>
  </si>
  <si>
    <t>Snake River District</t>
  </si>
  <si>
    <t>Blackfoot District</t>
  </si>
  <si>
    <t>Aberdeen District</t>
  </si>
  <si>
    <t>Firth District</t>
  </si>
  <si>
    <t>Shelley District</t>
  </si>
  <si>
    <t>Blaine County District</t>
  </si>
  <si>
    <t>Garden Valley District</t>
  </si>
  <si>
    <t>Basin School District</t>
  </si>
  <si>
    <t>Horseshoe Bend School District</t>
  </si>
  <si>
    <t>West Bonner County District</t>
  </si>
  <si>
    <t>Lake Pend Oreille School District</t>
  </si>
  <si>
    <t>Idaho Falls District</t>
  </si>
  <si>
    <t>Swan Valley</t>
  </si>
  <si>
    <t>Bonneville Joint District</t>
  </si>
  <si>
    <t>Boundary County District</t>
  </si>
  <si>
    <t>Butte County Joint District</t>
  </si>
  <si>
    <t>Camas County District</t>
  </si>
  <si>
    <t>Nampa School District</t>
  </si>
  <si>
    <t>Caldwell District</t>
  </si>
  <si>
    <t>Wilder District</t>
  </si>
  <si>
    <t>Middleton District</t>
  </si>
  <si>
    <t>Notus District</t>
  </si>
  <si>
    <t>Melba Joint District</t>
  </si>
  <si>
    <t>Parma District</t>
  </si>
  <si>
    <t>Vallivue School District</t>
  </si>
  <si>
    <t>Grace Joint District</t>
  </si>
  <si>
    <t>North Gem District</t>
  </si>
  <si>
    <t>Soda Springs Joint District</t>
  </si>
  <si>
    <t>Cassia County Joint District</t>
  </si>
  <si>
    <t>Clark County District</t>
  </si>
  <si>
    <t>Orofino Joint District</t>
  </si>
  <si>
    <t>Challis District</t>
  </si>
  <si>
    <t>Mackay District</t>
  </si>
  <si>
    <t>Prairie Elem District</t>
  </si>
  <si>
    <t>Glenns Ferry Joint District</t>
  </si>
  <si>
    <t>Mountain Home District</t>
  </si>
  <si>
    <t>Preston Joint District</t>
  </si>
  <si>
    <t>West Side Joint District</t>
  </si>
  <si>
    <t>Fremont County Joint District</t>
  </si>
  <si>
    <t>Emmett Independent Dist</t>
  </si>
  <si>
    <t>Gooding Joint District</t>
  </si>
  <si>
    <t>Wendell District</t>
  </si>
  <si>
    <t>Hagerman Joint District</t>
  </si>
  <si>
    <t>Bliss Joint District</t>
  </si>
  <si>
    <t>Cottonwood Joint District</t>
  </si>
  <si>
    <t>Salmon River Joint School Dist</t>
  </si>
  <si>
    <t>Mountain View School District</t>
  </si>
  <si>
    <t>Jefferson County Jt District</t>
  </si>
  <si>
    <t>Ririe Joint District</t>
  </si>
  <si>
    <t>West Jefferson District</t>
  </si>
  <si>
    <t>Jerome Joint District</t>
  </si>
  <si>
    <t>Valley District</t>
  </si>
  <si>
    <t>Coeur D'Alene District</t>
  </si>
  <si>
    <t>Lakeland District</t>
  </si>
  <si>
    <t>Post Falls District</t>
  </si>
  <si>
    <t>Kootenai District</t>
  </si>
  <si>
    <t>Moscow District</t>
  </si>
  <si>
    <t>Genesee Joint District</t>
  </si>
  <si>
    <t>Kendrick Joint District</t>
  </si>
  <si>
    <t>Potlatch District</t>
  </si>
  <si>
    <t>Troy School District</t>
  </si>
  <si>
    <t>Whitepine Jt School District</t>
  </si>
  <si>
    <t>Salmon District</t>
  </si>
  <si>
    <t>South Lemhi District</t>
  </si>
  <si>
    <t>Nezperce Joint District</t>
  </si>
  <si>
    <t>Kamiah Joint District</t>
  </si>
  <si>
    <t>Highland Joint District</t>
  </si>
  <si>
    <t>Shoshone Joint District</t>
  </si>
  <si>
    <t>Dietrich District</t>
  </si>
  <si>
    <t>Richfield District</t>
  </si>
  <si>
    <t>Madison District</t>
  </si>
  <si>
    <t>Sugar-Salem Joint District</t>
  </si>
  <si>
    <t>Minidoka County Joint District</t>
  </si>
  <si>
    <t>Lewiston Independent District</t>
  </si>
  <si>
    <t>Lapwai District</t>
  </si>
  <si>
    <t>Culdesac Joint District</t>
  </si>
  <si>
    <t>Oneida County District</t>
  </si>
  <si>
    <t>Marsing Joint District</t>
  </si>
  <si>
    <t>Pleasant Valley Elem Dist</t>
  </si>
  <si>
    <t>Bruneau-Grand View Joint District</t>
  </si>
  <si>
    <t>Homedale Joint District</t>
  </si>
  <si>
    <t>Payette Joint District</t>
  </si>
  <si>
    <t>New Plymouth District</t>
  </si>
  <si>
    <t>Fruitland District</t>
  </si>
  <si>
    <t>American Falls Joint District</t>
  </si>
  <si>
    <t>Rockland District</t>
  </si>
  <si>
    <t>Arbon Elementary District</t>
  </si>
  <si>
    <t>Kellogg Joint District</t>
  </si>
  <si>
    <t>Mullan District</t>
  </si>
  <si>
    <t>Wallace District</t>
  </si>
  <si>
    <t>Avery School District</t>
  </si>
  <si>
    <t>Teton County District</t>
  </si>
  <si>
    <t>Twin Falls District</t>
  </si>
  <si>
    <t>Buhl Joint District</t>
  </si>
  <si>
    <t>Filer District</t>
  </si>
  <si>
    <t>Kimberly District</t>
  </si>
  <si>
    <t>Hansen District</t>
  </si>
  <si>
    <t>Three Creek Jt Elem District</t>
  </si>
  <si>
    <t>Castleford District</t>
  </si>
  <si>
    <t>Murtaugh Joint District</t>
  </si>
  <si>
    <t>McCall-Donnelly Jt. District</t>
  </si>
  <si>
    <t>Cascade District</t>
  </si>
  <si>
    <t>Weiser District</t>
  </si>
  <si>
    <t>Cambridge Joint District</t>
  </si>
  <si>
    <t>Midvale District</t>
  </si>
  <si>
    <t>Victory Charter School</t>
  </si>
  <si>
    <t>Idaho Virtual Academy</t>
  </si>
  <si>
    <t>Richard Mckenna Charter</t>
  </si>
  <si>
    <t>Rolling Hills Charter School</t>
  </si>
  <si>
    <t>Compass Charter School</t>
  </si>
  <si>
    <t>Falcon Ridge Charter School</t>
  </si>
  <si>
    <t>Inspire Virtual Charter</t>
  </si>
  <si>
    <t>Liberty Charter</t>
  </si>
  <si>
    <t>Connor Academy</t>
  </si>
  <si>
    <t>Taylors Crossing Charter School</t>
  </si>
  <si>
    <t>Xavier Charter School</t>
  </si>
  <si>
    <t>Vision Charter School</t>
  </si>
  <si>
    <t>White Pine Charter School</t>
  </si>
  <si>
    <t>North Valley Academy Charter</t>
  </si>
  <si>
    <t>Isucceed Virtual High School</t>
  </si>
  <si>
    <t>ID Science &amp; Technology Charter</t>
  </si>
  <si>
    <t>Idaho Connects Online (Icon)</t>
  </si>
  <si>
    <t xml:space="preserve">Kootenai Bridge Academy </t>
  </si>
  <si>
    <t>Palouse Prairie Charter</t>
  </si>
  <si>
    <t>The Village Charter School District</t>
  </si>
  <si>
    <t>Monticello Montessori Charter</t>
  </si>
  <si>
    <t>Sage International Academy</t>
  </si>
  <si>
    <t>Blackfoot Charter Community</t>
  </si>
  <si>
    <t>Legacy Charter School District</t>
  </si>
  <si>
    <t>Heritage Academy District</t>
  </si>
  <si>
    <t>North Idaho Stem Charter</t>
  </si>
  <si>
    <t>Heritage Community Charter</t>
  </si>
  <si>
    <t>American Heritage Charter</t>
  </si>
  <si>
    <t>Chief Tahgee</t>
  </si>
  <si>
    <t>Bingham Academy Charter</t>
  </si>
  <si>
    <t>Upper Carmen Charter</t>
  </si>
  <si>
    <t>Forrest M. Bird Charter District</t>
  </si>
  <si>
    <t>Syringa Mountain Charter District</t>
  </si>
  <si>
    <t>Idaho College &amp; Career Readiness</t>
  </si>
  <si>
    <t>Coeur D'Alene Charter Academy</t>
  </si>
  <si>
    <t>Anser Charter School</t>
  </si>
  <si>
    <t>North Star Charter</t>
  </si>
  <si>
    <t>Pocatello Community Charter</t>
  </si>
  <si>
    <t>Alturas Charter</t>
  </si>
  <si>
    <t>Pathways In Education Nampa</t>
  </si>
  <si>
    <t>Future Public School</t>
  </si>
  <si>
    <t>Hayden Canyon Charter School</t>
  </si>
  <si>
    <t>Peace Valley Charter</t>
  </si>
  <si>
    <t>Project Impact Stem Academy</t>
  </si>
  <si>
    <t>Elevate Academy</t>
  </si>
  <si>
    <t xml:space="preserve">Forge International </t>
  </si>
  <si>
    <t>Fern-Waters Public Charter School</t>
  </si>
  <si>
    <t>Treasure Valley Classical Academy</t>
  </si>
  <si>
    <t>Gem Prep:  Online</t>
  </si>
  <si>
    <t>Mountain Community School</t>
  </si>
  <si>
    <t>Island Park Charter School</t>
  </si>
  <si>
    <t>Mosaics Public School, Inc.</t>
  </si>
  <si>
    <t>Gem Prep: Meridian North</t>
  </si>
  <si>
    <t>Doral Academy of Idaho</t>
  </si>
  <si>
    <t>COSSA</t>
  </si>
  <si>
    <t>Thomas Jefferson Charter</t>
  </si>
  <si>
    <t>Alturas Preparatory Academy</t>
  </si>
  <si>
    <t>RISE Charter School</t>
  </si>
  <si>
    <t>Cardinal Academy</t>
  </si>
  <si>
    <t>Elevate Academy - North</t>
  </si>
  <si>
    <t>Elevate Academy - Nampa</t>
  </si>
  <si>
    <t>Meridian Technical Charter</t>
  </si>
  <si>
    <t>Meridian Medical Arts Charter</t>
  </si>
  <si>
    <t>Payette River Technical Charter</t>
  </si>
  <si>
    <t>Idaho Arts Charter School</t>
  </si>
  <si>
    <t>Moscow Charter School</t>
  </si>
  <si>
    <t>IFARMS Number</t>
  </si>
  <si>
    <t>Select District/Charter Name</t>
  </si>
  <si>
    <t>4 Day School Calendar (Y/N)</t>
  </si>
  <si>
    <t>1. In the Regular Day of Instruction table, enter the number of hours and minutes per day. The decimal equivalent and number of days planned will automatically calculate and give you your total regular hours on the right.</t>
  </si>
  <si>
    <t>1. Input the appropriate minimum hours for your calendar (cell U88) and check that you meet the minimum requirement. Reference the "Minimum Required Hours" table (cell B96).</t>
  </si>
  <si>
    <t>2. Verify the totals of each table above match the summary below which automatically calculate the Total Hours Planned for the year.</t>
  </si>
  <si>
    <t>Bd. Mins
Received</t>
  </si>
  <si>
    <t>Notes</t>
  </si>
  <si>
    <t>Weather</t>
  </si>
  <si>
    <t>Minimum Hours Required</t>
  </si>
  <si>
    <t>Revised Calendar Totals After Adjustments</t>
  </si>
  <si>
    <t>Cause of Revision</t>
  </si>
  <si>
    <t>Construction</t>
  </si>
  <si>
    <t>Athletic Activity</t>
  </si>
  <si>
    <t>Short Staffed</t>
  </si>
  <si>
    <t>Welfare Concern</t>
  </si>
  <si>
    <t>Quarantine</t>
  </si>
  <si>
    <t>Facility Failure</t>
  </si>
  <si>
    <t>Misc. Update</t>
  </si>
  <si>
    <t>Other</t>
  </si>
  <si>
    <t>Qualified Closure Hours</t>
  </si>
  <si>
    <t>Non-Qualified Closure Hours</t>
  </si>
  <si>
    <t>Decimal Calculator</t>
  </si>
  <si>
    <t>Days</t>
  </si>
  <si>
    <t>Decimal</t>
  </si>
  <si>
    <t>Regular + Modified Hours of Instruction</t>
  </si>
  <si>
    <t>Revised Staff Development Hours</t>
  </si>
  <si>
    <t>Original Staff Hours - Adjustments Capped at 22</t>
  </si>
  <si>
    <t>Total Revisons to  Instructional Hours</t>
  </si>
  <si>
    <t>Qualified &amp; Non-Qualified Hours of Adjustment</t>
  </si>
  <si>
    <t>Modified Hours Required</t>
  </si>
  <si>
    <t>Original Total Hours of Instruction</t>
  </si>
  <si>
    <t>Includes 11 Hours Forgiveness of Qualifying Closures</t>
  </si>
  <si>
    <t>Total Number of Staff Development Hours</t>
  </si>
  <si>
    <t>Up to 22 hours for grades 1-12</t>
  </si>
  <si>
    <t>Up to 11 hours for Kindergarten</t>
  </si>
  <si>
    <t>Kindergarten Full Day Session</t>
  </si>
  <si>
    <t>Example Only</t>
  </si>
  <si>
    <t>Funeral</t>
  </si>
  <si>
    <t>Kindergarten AM/PM Session</t>
  </si>
  <si>
    <t>Instructions to Add a New Tab:</t>
  </si>
  <si>
    <t>7. Select Rename</t>
  </si>
  <si>
    <t>9. Hit Enter</t>
  </si>
  <si>
    <t>5. Select Okay</t>
  </si>
  <si>
    <t>*Reference Key below</t>
  </si>
  <si>
    <t>Minimum Required Hours*</t>
  </si>
  <si>
    <t>Staff Dev Hours</t>
  </si>
  <si>
    <t>Max 11 hrs</t>
  </si>
  <si>
    <t>Widespread Sickness</t>
  </si>
  <si>
    <t>1. Right Click on the tab you wish to duplicate</t>
  </si>
  <si>
    <t>2. Select Move or Copy</t>
  </si>
  <si>
    <t>3. Select the tab you want your new tab to be inserted before</t>
  </si>
  <si>
    <t>4. Check the Create a Copy box</t>
  </si>
  <si>
    <t>6. Right Click on your new tab created</t>
  </si>
  <si>
    <t>8. Type in your new tab name - preferably a brief description of the grade grouping for that calendar</t>
  </si>
  <si>
    <t>Gem Prep: Meridian</t>
  </si>
  <si>
    <t>Gem Prep: Meridian South</t>
  </si>
  <si>
    <t>Gem Prep: Nampa</t>
  </si>
  <si>
    <t>Gem Prep: Pocatello</t>
  </si>
  <si>
    <t>Gem Prep: Twin Falls</t>
  </si>
  <si>
    <t>Kootenai Classical Academy</t>
  </si>
  <si>
    <t>Pinecrest Academy of Idaho</t>
  </si>
  <si>
    <t>Promise Academy</t>
  </si>
  <si>
    <t>*enter all hours as a negative</t>
  </si>
  <si>
    <t>CREATE AS MANY TABS AS NEEDED</t>
  </si>
  <si>
    <t>FOLLOW THE INSTRUCTIONS ON THE "ADDING A NEW TAB" SHEET</t>
  </si>
  <si>
    <t>Amber Worthington 208-332-6829 aworthington@sde.idaho.gov</t>
  </si>
  <si>
    <t>July 2024</t>
  </si>
  <si>
    <t>August 2024</t>
  </si>
  <si>
    <t>September 2024</t>
  </si>
  <si>
    <t>October 2024</t>
  </si>
  <si>
    <t>November 2024</t>
  </si>
  <si>
    <t>December 2024</t>
  </si>
  <si>
    <t>January 2025</t>
  </si>
  <si>
    <t>February 2025</t>
  </si>
  <si>
    <t>March 2025</t>
  </si>
  <si>
    <t>April 2025</t>
  </si>
  <si>
    <t>May 2025</t>
  </si>
  <si>
    <t>June 2025</t>
  </si>
  <si>
    <t>2024-2025 School Year</t>
  </si>
  <si>
    <t>Pinecrest Academy of Lewiston</t>
  </si>
  <si>
    <t>Total Hours Planned for 2024-2025</t>
  </si>
  <si>
    <t>Idaho Novus Classical Academy</t>
  </si>
  <si>
    <t>Idaho Home Learning Academy</t>
  </si>
  <si>
    <t>Elevate Academy: East</t>
  </si>
  <si>
    <t>Pathways In Education: West Ada</t>
  </si>
  <si>
    <t>Idaho Department of Education - Administrative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</si>
</sst>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dd/yy;@"/>
    <numFmt numFmtId="165" formatCode="0.000"/>
    <numFmt numFmtId="166" formatCode="000"/>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Arial"/>
      <family val="2"/>
    </font>
    <font>
      <sz val="11"/>
      <name val="Arial"/>
      <family val="2"/>
    </font>
    <font>
      <b/>
      <sz val="10"/>
      <name val="Arial"/>
      <family val="2"/>
    </font>
    <font>
      <b/>
      <u/>
      <sz val="11"/>
      <name val="Arial"/>
      <family val="2"/>
    </font>
    <font>
      <u/>
      <sz val="11"/>
      <name val="Arial"/>
      <family val="2"/>
    </font>
    <font>
      <b/>
      <sz val="12"/>
      <name val="Arial"/>
      <family val="2"/>
    </font>
    <font>
      <b/>
      <i/>
      <sz val="8"/>
      <name val="Arial"/>
      <family val="2"/>
    </font>
    <font>
      <i/>
      <sz val="9"/>
      <name val="Arial"/>
      <family val="2"/>
    </font>
    <font>
      <sz val="10"/>
      <name val="Arial"/>
      <family val="2"/>
    </font>
    <font>
      <sz val="11"/>
      <name val="Calibri"/>
      <family val="2"/>
      <scheme val="minor"/>
    </font>
    <font>
      <sz val="8"/>
      <name val="Arial"/>
      <family val="2"/>
    </font>
    <font>
      <b/>
      <sz val="9"/>
      <color rgb="FFC00000"/>
      <name val="Arial"/>
      <family val="2"/>
    </font>
    <font>
      <sz val="9"/>
      <color rgb="FFC00000"/>
      <name val="Arial"/>
      <family val="2"/>
    </font>
    <font>
      <sz val="10"/>
      <color rgb="FFC00000"/>
      <name val="Arial"/>
      <family val="2"/>
    </font>
    <font>
      <b/>
      <sz val="10"/>
      <color rgb="FF00B050"/>
      <name val="Arial"/>
      <family val="2"/>
    </font>
    <font>
      <b/>
      <sz val="10"/>
      <color theme="4"/>
      <name val="Arial"/>
      <family val="2"/>
    </font>
    <font>
      <i/>
      <sz val="8"/>
      <name val="Arial"/>
      <family val="2"/>
    </font>
    <font>
      <b/>
      <sz val="10"/>
      <color rgb="FFC00000"/>
      <name val="Arial"/>
      <family val="2"/>
    </font>
    <font>
      <b/>
      <sz val="9"/>
      <name val="Arial"/>
      <family val="2"/>
    </font>
    <font>
      <b/>
      <sz val="10"/>
      <color theme="0"/>
      <name val="Arial"/>
      <family val="2"/>
    </font>
    <font>
      <b/>
      <sz val="9"/>
      <color rgb="FF7030A0"/>
      <name val="Arial"/>
      <family val="2"/>
    </font>
    <font>
      <sz val="10"/>
      <color rgb="FF7030A0"/>
      <name val="Arial"/>
      <family val="2"/>
    </font>
    <font>
      <sz val="10"/>
      <color theme="1"/>
      <name val="Calibri"/>
      <family val="2"/>
      <scheme val="minor"/>
    </font>
    <font>
      <b/>
      <sz val="8"/>
      <name val="Arial"/>
      <family val="2"/>
    </font>
    <font>
      <sz val="11"/>
      <color rgb="FF7030A0"/>
      <name val="Calibri"/>
      <family val="2"/>
      <scheme val="minor"/>
    </font>
    <font>
      <b/>
      <sz val="8"/>
      <color rgb="FFC00000"/>
      <name val="Arial"/>
      <family val="2"/>
    </font>
    <font>
      <b/>
      <sz val="11"/>
      <color rgb="FFC00000"/>
      <name val="Calibri"/>
      <family val="2"/>
      <scheme val="minor"/>
    </font>
    <font>
      <b/>
      <sz val="11"/>
      <color theme="7" tint="-0.499984740745262"/>
      <name val="Calibri"/>
      <family val="2"/>
      <scheme val="minor"/>
    </font>
    <font>
      <b/>
      <sz val="8"/>
      <color theme="7" tint="-0.499984740745262"/>
      <name val="Arial"/>
      <family val="2"/>
    </font>
    <font>
      <b/>
      <sz val="8"/>
      <color theme="9" tint="-0.499984740745262"/>
      <name val="Arial"/>
      <family val="2"/>
    </font>
    <font>
      <b/>
      <sz val="11"/>
      <color theme="9" tint="-0.499984740745262"/>
      <name val="Calibri"/>
      <family val="2"/>
      <scheme val="minor"/>
    </font>
    <font>
      <b/>
      <sz val="11"/>
      <name val="Calibri"/>
      <family val="2"/>
      <scheme val="minor"/>
    </font>
    <font>
      <b/>
      <sz val="10"/>
      <color rgb="FF7030A0"/>
      <name val="Arial"/>
      <family val="2"/>
    </font>
    <font>
      <b/>
      <u/>
      <sz val="11"/>
      <color theme="1"/>
      <name val="Calibri"/>
      <family val="2"/>
      <scheme val="minor"/>
    </font>
    <font>
      <b/>
      <sz val="10"/>
      <color theme="0"/>
      <name val="Calibri"/>
      <family val="2"/>
      <scheme val="minor"/>
    </font>
    <font>
      <i/>
      <sz val="9"/>
      <color theme="1"/>
      <name val="Calibri"/>
      <family val="2"/>
      <scheme val="minor"/>
    </font>
    <font>
      <b/>
      <sz val="12"/>
      <color theme="1"/>
      <name val="Calibri"/>
      <family val="2"/>
      <scheme val="minor"/>
    </font>
    <font>
      <i/>
      <sz val="9"/>
      <name val="Calibri"/>
      <family val="2"/>
      <scheme val="minor"/>
    </font>
    <font>
      <i/>
      <sz val="11"/>
      <color rgb="FF532A78"/>
      <name val="Calibri"/>
      <family val="2"/>
      <scheme val="minor"/>
    </font>
    <font>
      <b/>
      <sz val="9"/>
      <color theme="4" tint="-0.249977111117893"/>
      <name val="Arial"/>
      <family val="2"/>
    </font>
    <font>
      <sz val="9"/>
      <color theme="4" tint="-0.249977111117893"/>
      <name val="Arial"/>
      <family val="2"/>
    </font>
    <font>
      <sz val="10"/>
      <color theme="4" tint="-0.249977111117893"/>
      <name val="Arial"/>
      <family val="2"/>
    </font>
    <font>
      <b/>
      <sz val="9"/>
      <color rgb="FF008000"/>
      <name val="Arial"/>
      <family val="2"/>
    </font>
    <font>
      <sz val="9"/>
      <color rgb="FF008000"/>
      <name val="Arial"/>
      <family val="2"/>
    </font>
    <font>
      <sz val="10"/>
      <color rgb="FF008000"/>
      <name val="Arial"/>
      <family val="2"/>
    </font>
  </fonts>
  <fills count="18">
    <fill>
      <patternFill patternType="none"/>
    </fill>
    <fill>
      <patternFill patternType="gray125"/>
    </fill>
    <fill>
      <patternFill patternType="solid">
        <fgColor rgb="FFF8F0E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99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532A78"/>
        <bgColor indexed="64"/>
      </patternFill>
    </fill>
    <fill>
      <patternFill patternType="solid">
        <fgColor rgb="FFF7F7FF"/>
        <bgColor indexed="64"/>
      </patternFill>
    </fill>
    <fill>
      <patternFill patternType="solid">
        <fgColor theme="1" tint="0.499984740745262"/>
        <bgColor indexed="64"/>
      </patternFill>
    </fill>
    <fill>
      <patternFill patternType="solid">
        <fgColor rgb="FFFFCCCC"/>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4"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38">
    <xf numFmtId="0" fontId="0" fillId="0" borderId="0" xfId="0"/>
    <xf numFmtId="0" fontId="0" fillId="0" borderId="1" xfId="0"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14" fillId="0" borderId="10" xfId="0" applyFont="1" applyBorder="1" applyAlignment="1" applyProtection="1">
      <alignment horizontal="right"/>
      <protection locked="0"/>
    </xf>
    <xf numFmtId="0" fontId="0" fillId="2" borderId="14" xfId="0" applyFill="1" applyBorder="1" applyAlignment="1" applyProtection="1">
      <alignment horizontal="center" vertical="center"/>
      <protection locked="0"/>
    </xf>
    <xf numFmtId="0" fontId="0" fillId="0" borderId="0" xfId="0" applyAlignment="1">
      <alignment horizontal="center" vertical="center"/>
    </xf>
    <xf numFmtId="0" fontId="37" fillId="0" borderId="0" xfId="0" applyFont="1"/>
    <xf numFmtId="0" fontId="2" fillId="15" borderId="1" xfId="0" applyFont="1" applyFill="1" applyBorder="1" applyAlignment="1">
      <alignment horizontal="center" vertical="center"/>
    </xf>
    <xf numFmtId="0" fontId="0" fillId="16" borderId="1" xfId="0" applyFill="1" applyBorder="1" applyAlignment="1">
      <alignment horizontal="center" vertical="center"/>
    </xf>
    <xf numFmtId="166" fontId="0" fillId="16" borderId="1" xfId="0" applyNumberFormat="1" applyFill="1" applyBorder="1" applyAlignment="1">
      <alignment horizontal="center" vertical="center"/>
    </xf>
    <xf numFmtId="0" fontId="0" fillId="0" borderId="1" xfId="0" applyBorder="1" applyAlignment="1">
      <alignment horizontal="center" vertical="center"/>
    </xf>
    <xf numFmtId="166" fontId="0" fillId="0" borderId="1" xfId="0" applyNumberFormat="1" applyBorder="1" applyAlignment="1">
      <alignment horizontal="center" vertical="center"/>
    </xf>
    <xf numFmtId="0" fontId="0" fillId="2" borderId="1" xfId="0" applyFill="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xf numFmtId="49" fontId="0" fillId="0" borderId="0" xfId="0" applyNumberFormat="1" applyAlignment="1">
      <alignment horizontal="center" vertical="center"/>
    </xf>
    <xf numFmtId="0" fontId="6" fillId="0" borderId="0" xfId="0" applyFont="1"/>
    <xf numFmtId="0" fontId="5" fillId="0" borderId="0" xfId="0" applyFont="1" applyAlignment="1">
      <alignment horizontal="left" vertical="center"/>
    </xf>
    <xf numFmtId="0" fontId="5" fillId="3" borderId="0" xfId="0" applyFont="1" applyFill="1"/>
    <xf numFmtId="0" fontId="0" fillId="3" borderId="0" xfId="0" applyFill="1"/>
    <xf numFmtId="0" fontId="0" fillId="3" borderId="5" xfId="0" applyFill="1" applyBorder="1"/>
    <xf numFmtId="0" fontId="0" fillId="0" borderId="0" xfId="0" applyAlignment="1">
      <alignment vertical="top"/>
    </xf>
    <xf numFmtId="0" fontId="0" fillId="3" borderId="6" xfId="0" applyFill="1" applyBorder="1" applyAlignment="1">
      <alignment vertical="top"/>
    </xf>
    <xf numFmtId="0" fontId="0" fillId="3" borderId="0" xfId="0" applyFill="1" applyAlignment="1">
      <alignment vertical="top"/>
    </xf>
    <xf numFmtId="0" fontId="0" fillId="3" borderId="0" xfId="0" applyFill="1" applyAlignment="1">
      <alignment horizontal="center" vertical="top"/>
    </xf>
    <xf numFmtId="0" fontId="0" fillId="3" borderId="6" xfId="0" applyFill="1" applyBorder="1"/>
    <xf numFmtId="0" fontId="0" fillId="0" borderId="0" xfId="0" applyAlignment="1">
      <alignment horizontal="left" vertical="center"/>
    </xf>
    <xf numFmtId="0" fontId="9" fillId="3" borderId="6" xfId="0" applyFont="1" applyFill="1" applyBorder="1" applyAlignment="1">
      <alignment horizontal="left" vertical="center"/>
    </xf>
    <xf numFmtId="0" fontId="0" fillId="3" borderId="0" xfId="0" applyFill="1" applyAlignment="1">
      <alignment horizontal="left" vertical="center"/>
    </xf>
    <xf numFmtId="0" fontId="10" fillId="3" borderId="0" xfId="0" applyFont="1" applyFill="1" applyAlignment="1">
      <alignment horizontal="left" vertical="center"/>
    </xf>
    <xf numFmtId="0" fontId="0" fillId="3" borderId="5" xfId="0" applyFill="1" applyBorder="1" applyAlignment="1">
      <alignment horizontal="left" vertical="center"/>
    </xf>
    <xf numFmtId="0" fontId="26" fillId="0" borderId="0" xfId="0" applyFont="1" applyAlignment="1">
      <alignment horizontal="left" vertical="center"/>
    </xf>
    <xf numFmtId="0" fontId="26" fillId="0" borderId="0" xfId="0" applyFont="1"/>
    <xf numFmtId="0" fontId="11" fillId="0" borderId="0" xfId="0" applyFont="1" applyAlignment="1">
      <alignment horizontal="center" vertical="center"/>
    </xf>
    <xf numFmtId="0" fontId="11" fillId="0" borderId="0" xfId="0" applyFont="1" applyAlignment="1">
      <alignment horizontal="center"/>
    </xf>
    <xf numFmtId="0" fontId="6" fillId="0" borderId="0" xfId="0" applyFont="1" applyAlignment="1">
      <alignment horizontal="left" vertical="center"/>
    </xf>
    <xf numFmtId="0" fontId="5" fillId="0" borderId="0" xfId="0" applyFont="1"/>
    <xf numFmtId="0" fontId="12" fillId="0" borderId="0" xfId="0" applyFont="1"/>
    <xf numFmtId="0" fontId="14" fillId="0" borderId="0" xfId="0" applyFont="1" applyAlignment="1">
      <alignment horizontal="right"/>
    </xf>
    <xf numFmtId="0" fontId="26" fillId="0" borderId="0" xfId="0" applyFont="1" applyAlignment="1">
      <alignment horizontal="center" vertical="center"/>
    </xf>
    <xf numFmtId="0" fontId="18" fillId="0" borderId="0" xfId="0" applyFont="1" applyAlignment="1">
      <alignment horizontal="right" vertical="center"/>
    </xf>
    <xf numFmtId="0" fontId="6" fillId="0" borderId="0" xfId="0" applyFont="1" applyAlignment="1">
      <alignment horizontal="right" vertical="center"/>
    </xf>
    <xf numFmtId="0" fontId="0" fillId="0" borderId="0" xfId="0" applyAlignment="1">
      <alignment horizontal="right"/>
    </xf>
    <xf numFmtId="0" fontId="19" fillId="0" borderId="0" xfId="0" applyFont="1" applyAlignment="1">
      <alignment horizontal="right" vertical="center"/>
    </xf>
    <xf numFmtId="0" fontId="21" fillId="0" borderId="0" xfId="0" applyFont="1" applyAlignment="1">
      <alignment horizontal="right" vertical="center"/>
    </xf>
    <xf numFmtId="0" fontId="41" fillId="0" borderId="0" xfId="0" applyFont="1"/>
    <xf numFmtId="0" fontId="39" fillId="0" borderId="0" xfId="0" applyFont="1"/>
    <xf numFmtId="0" fontId="13" fillId="0" borderId="0" xfId="0" applyFont="1" applyAlignment="1">
      <alignment horizontal="right" vertical="center"/>
    </xf>
    <xf numFmtId="0" fontId="35" fillId="0" borderId="0" xfId="0" applyFont="1" applyAlignment="1">
      <alignment horizontal="right" vertical="center"/>
    </xf>
    <xf numFmtId="0" fontId="40" fillId="0" borderId="0" xfId="0" applyFont="1"/>
    <xf numFmtId="43" fontId="0" fillId="0" borderId="0" xfId="1" applyFont="1" applyFill="1" applyBorder="1" applyAlignment="1" applyProtection="1">
      <alignment horizontal="center" vertical="center"/>
    </xf>
    <xf numFmtId="0" fontId="0" fillId="8" borderId="0" xfId="0" applyFill="1"/>
    <xf numFmtId="0" fontId="20" fillId="0" borderId="0" xfId="0" applyFont="1"/>
    <xf numFmtId="0" fontId="6" fillId="0" borderId="0" xfId="0" applyFont="1" applyAlignment="1">
      <alignment horizontal="center" vertical="center"/>
    </xf>
    <xf numFmtId="49" fontId="12" fillId="0" borderId="0" xfId="0" applyNumberFormat="1"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right"/>
    </xf>
    <xf numFmtId="49" fontId="4" fillId="0" borderId="0" xfId="0" applyNumberFormat="1" applyFont="1" applyAlignment="1">
      <alignment horizontal="left" vertical="center"/>
    </xf>
    <xf numFmtId="0" fontId="4" fillId="0" borderId="0" xfId="0" applyFont="1" applyAlignment="1">
      <alignment horizontal="left"/>
    </xf>
    <xf numFmtId="0" fontId="0" fillId="11" borderId="0" xfId="0" applyFill="1"/>
    <xf numFmtId="0" fontId="0" fillId="0" borderId="0" xfId="0" applyAlignment="1">
      <alignment wrapText="1"/>
    </xf>
    <xf numFmtId="0" fontId="35" fillId="0" borderId="0" xfId="0" applyFont="1"/>
    <xf numFmtId="0" fontId="22" fillId="7" borderId="10" xfId="0" applyFont="1" applyFill="1" applyBorder="1" applyAlignment="1">
      <alignment horizontal="right"/>
    </xf>
    <xf numFmtId="0" fontId="6" fillId="7" borderId="11" xfId="0" applyFont="1" applyFill="1" applyBorder="1" applyAlignment="1">
      <alignment horizontal="right"/>
    </xf>
    <xf numFmtId="0" fontId="3" fillId="0" borderId="0" xfId="0" applyFont="1"/>
    <xf numFmtId="0" fontId="36" fillId="0" borderId="0" xfId="0" applyFont="1" applyAlignment="1">
      <alignment horizontal="right" vertical="center"/>
    </xf>
    <xf numFmtId="0" fontId="0" fillId="17" borderId="1"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42" fillId="0" borderId="0" xfId="0" applyFont="1"/>
    <xf numFmtId="0" fontId="30" fillId="0" borderId="0" xfId="0" applyFont="1"/>
    <xf numFmtId="0" fontId="6" fillId="7" borderId="1" xfId="0" applyFont="1" applyFill="1" applyBorder="1" applyAlignment="1">
      <alignment horizontal="center" vertical="center"/>
    </xf>
    <xf numFmtId="0" fontId="0" fillId="0" borderId="6" xfId="0" applyBorder="1"/>
    <xf numFmtId="0" fontId="0" fillId="0" borderId="5" xfId="0" applyBorder="1"/>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0" xfId="0" applyFont="1" applyAlignment="1">
      <alignment horizontal="center" vertical="center"/>
    </xf>
    <xf numFmtId="0" fontId="0" fillId="0" borderId="6" xfId="0" applyBorder="1" applyAlignment="1">
      <alignment wrapText="1"/>
    </xf>
    <xf numFmtId="0" fontId="0" fillId="0" borderId="5" xfId="0" applyBorder="1" applyAlignment="1">
      <alignment wrapText="1"/>
    </xf>
    <xf numFmtId="0" fontId="35" fillId="0" borderId="6" xfId="0" applyFont="1" applyBorder="1"/>
    <xf numFmtId="0" fontId="35" fillId="0" borderId="5" xfId="0" applyFont="1" applyBorder="1"/>
    <xf numFmtId="0" fontId="0" fillId="0" borderId="7" xfId="0" applyBorder="1"/>
    <xf numFmtId="0" fontId="0" fillId="0" borderId="8" xfId="0" applyBorder="1"/>
    <xf numFmtId="0" fontId="39" fillId="0" borderId="8" xfId="0" applyFont="1" applyBorder="1"/>
    <xf numFmtId="0" fontId="0" fillId="0" borderId="9" xfId="0" applyBorder="1"/>
    <xf numFmtId="0" fontId="6" fillId="7" borderId="18" xfId="0" applyFont="1" applyFill="1" applyBorder="1" applyAlignment="1">
      <alignment horizontal="center" vertical="center"/>
    </xf>
    <xf numFmtId="0" fontId="6" fillId="7" borderId="7" xfId="0" applyFont="1" applyFill="1" applyBorder="1" applyAlignment="1">
      <alignment horizontal="center" vertical="center"/>
    </xf>
    <xf numFmtId="165" fontId="25" fillId="3" borderId="15" xfId="0" applyNumberFormat="1" applyFont="1" applyFill="1" applyBorder="1" applyAlignment="1">
      <alignment horizontal="center" vertical="center"/>
    </xf>
    <xf numFmtId="0" fontId="25" fillId="3" borderId="16" xfId="0" applyFont="1" applyFill="1" applyBorder="1" applyAlignment="1">
      <alignment horizontal="center" vertical="center"/>
    </xf>
    <xf numFmtId="0" fontId="25" fillId="3" borderId="17" xfId="0" applyFont="1" applyFill="1" applyBorder="1" applyAlignment="1">
      <alignment horizontal="center" vertical="center"/>
    </xf>
    <xf numFmtId="2" fontId="3" fillId="3" borderId="10" xfId="1" applyNumberFormat="1" applyFont="1" applyFill="1" applyBorder="1" applyAlignment="1" applyProtection="1">
      <alignment horizontal="center" vertical="center"/>
    </xf>
    <xf numFmtId="2" fontId="3" fillId="3" borderId="11" xfId="1" applyNumberFormat="1" applyFont="1" applyFill="1" applyBorder="1" applyAlignment="1" applyProtection="1">
      <alignment horizontal="center" vertical="center"/>
    </xf>
    <xf numFmtId="2" fontId="3" fillId="3" borderId="12" xfId="1" applyNumberFormat="1" applyFont="1" applyFill="1" applyBorder="1" applyAlignment="1" applyProtection="1">
      <alignment horizontal="center" vertical="center"/>
    </xf>
    <xf numFmtId="0" fontId="23" fillId="9" borderId="10"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9" borderId="12" xfId="0" applyFont="1" applyFill="1" applyBorder="1" applyAlignment="1">
      <alignment horizontal="center" vertical="center" wrapText="1"/>
    </xf>
    <xf numFmtId="165" fontId="48" fillId="3" borderId="1" xfId="0" applyNumberFormat="1" applyFont="1" applyFill="1" applyBorder="1" applyAlignment="1">
      <alignment horizontal="center" vertical="center"/>
    </xf>
    <xf numFmtId="0" fontId="48" fillId="3" borderId="1" xfId="0" applyFont="1" applyFill="1" applyBorder="1" applyAlignment="1">
      <alignment horizontal="center" vertical="center"/>
    </xf>
    <xf numFmtId="165" fontId="45" fillId="3" borderId="1" xfId="0" applyNumberFormat="1" applyFont="1" applyFill="1" applyBorder="1" applyAlignment="1">
      <alignment horizontal="center" vertical="center"/>
    </xf>
    <xf numFmtId="0" fontId="45" fillId="3" borderId="1" xfId="0" applyFont="1" applyFill="1" applyBorder="1" applyAlignment="1">
      <alignment horizontal="center" vertical="center"/>
    </xf>
    <xf numFmtId="165" fontId="17" fillId="3" borderId="1" xfId="0" applyNumberFormat="1" applyFont="1" applyFill="1" applyBorder="1" applyAlignment="1">
      <alignment horizontal="center" vertical="center"/>
    </xf>
    <xf numFmtId="0" fontId="17" fillId="3" borderId="1" xfId="0" applyFont="1" applyFill="1" applyBorder="1" applyAlignment="1">
      <alignment horizontal="center" vertical="center"/>
    </xf>
    <xf numFmtId="165"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13" xfId="0" applyFont="1" applyFill="1" applyBorder="1" applyAlignment="1">
      <alignment horizontal="center" vertical="center"/>
    </xf>
    <xf numFmtId="0" fontId="23" fillId="9" borderId="7" xfId="0" applyFont="1" applyFill="1" applyBorder="1" applyAlignment="1">
      <alignment horizontal="center" vertical="center" wrapText="1"/>
    </xf>
    <xf numFmtId="0" fontId="38" fillId="9" borderId="8" xfId="0" applyFont="1" applyFill="1" applyBorder="1" applyAlignment="1">
      <alignment horizontal="center" wrapText="1"/>
    </xf>
    <xf numFmtId="0" fontId="26" fillId="0" borderId="8" xfId="0" applyFont="1" applyBorder="1"/>
    <xf numFmtId="0" fontId="27" fillId="6" borderId="10" xfId="0" applyFont="1" applyFill="1" applyBorder="1" applyAlignment="1">
      <alignment horizontal="center" vertical="center" wrapText="1"/>
    </xf>
    <xf numFmtId="0" fontId="0" fillId="0" borderId="12" xfId="0" applyBorder="1" applyAlignment="1">
      <alignment horizontal="center" vertical="center" wrapText="1"/>
    </xf>
    <xf numFmtId="165" fontId="25" fillId="10" borderId="10" xfId="0" applyNumberFormat="1" applyFont="1" applyFill="1" applyBorder="1" applyAlignment="1">
      <alignment horizontal="center" vertical="center"/>
    </xf>
    <xf numFmtId="0" fontId="0" fillId="0" borderId="12" xfId="0" applyBorder="1" applyAlignment="1">
      <alignment horizontal="center" vertical="center"/>
    </xf>
    <xf numFmtId="165" fontId="25" fillId="7" borderId="10" xfId="0" applyNumberFormat="1" applyFont="1" applyFill="1" applyBorder="1" applyAlignment="1">
      <alignment horizontal="center" vertical="center"/>
    </xf>
    <xf numFmtId="0" fontId="0" fillId="7" borderId="12" xfId="0" applyFill="1" applyBorder="1" applyAlignment="1">
      <alignment horizontal="center" vertical="center"/>
    </xf>
    <xf numFmtId="165" fontId="25" fillId="10" borderId="1" xfId="0" applyNumberFormat="1" applyFont="1" applyFill="1" applyBorder="1" applyAlignment="1">
      <alignment horizontal="center" vertical="center"/>
    </xf>
    <xf numFmtId="0" fontId="0" fillId="0" borderId="1" xfId="0" applyBorder="1"/>
    <xf numFmtId="165" fontId="6" fillId="7" borderId="10" xfId="0" applyNumberFormat="1" applyFont="1" applyFill="1" applyBorder="1" applyAlignment="1">
      <alignment horizontal="right"/>
    </xf>
    <xf numFmtId="0" fontId="0" fillId="0" borderId="12" xfId="0" applyBorder="1" applyAlignment="1">
      <alignment horizontal="right"/>
    </xf>
    <xf numFmtId="165" fontId="6" fillId="7" borderId="1" xfId="0" applyNumberFormat="1" applyFont="1" applyFill="1" applyBorder="1" applyAlignment="1">
      <alignment horizontal="right"/>
    </xf>
    <xf numFmtId="0" fontId="35" fillId="0" borderId="1" xfId="0" applyFont="1" applyBorder="1" applyAlignment="1">
      <alignment horizontal="right"/>
    </xf>
    <xf numFmtId="165" fontId="25" fillId="7" borderId="1" xfId="0" applyNumberFormat="1" applyFont="1" applyFill="1" applyBorder="1" applyAlignment="1">
      <alignment horizontal="center" vertical="center"/>
    </xf>
    <xf numFmtId="0" fontId="0" fillId="7" borderId="1" xfId="0" applyFill="1" applyBorder="1"/>
    <xf numFmtId="165" fontId="10" fillId="7" borderId="2" xfId="0" applyNumberFormat="1" applyFont="1" applyFill="1" applyBorder="1" applyAlignment="1">
      <alignment horizontal="center" vertical="center" wrapText="1"/>
    </xf>
    <xf numFmtId="165" fontId="10" fillId="7" borderId="4" xfId="0" applyNumberFormat="1" applyFont="1" applyFill="1" applyBorder="1" applyAlignment="1">
      <alignment horizontal="center" vertical="center" wrapText="1"/>
    </xf>
    <xf numFmtId="165" fontId="10" fillId="7" borderId="7" xfId="0" applyNumberFormat="1" applyFont="1" applyFill="1" applyBorder="1" applyAlignment="1">
      <alignment horizontal="center" vertical="center" wrapText="1"/>
    </xf>
    <xf numFmtId="165" fontId="10" fillId="7" borderId="9" xfId="0" applyNumberFormat="1" applyFont="1" applyFill="1" applyBorder="1" applyAlignment="1">
      <alignment horizontal="center" vertical="center" wrapText="1"/>
    </xf>
    <xf numFmtId="49" fontId="24" fillId="10" borderId="2" xfId="0" applyNumberFormat="1" applyFont="1" applyFill="1" applyBorder="1" applyAlignment="1">
      <alignment horizontal="center" vertical="center"/>
    </xf>
    <xf numFmtId="0" fontId="28" fillId="0" borderId="3" xfId="0" applyFont="1" applyBorder="1" applyAlignment="1">
      <alignment horizontal="center" vertical="center"/>
    </xf>
    <xf numFmtId="0" fontId="25" fillId="10" borderId="1" xfId="0" applyFont="1" applyFill="1" applyBorder="1" applyAlignment="1">
      <alignment horizontal="center" vertical="center"/>
    </xf>
    <xf numFmtId="0" fontId="28" fillId="0" borderId="1" xfId="0" applyFont="1" applyBorder="1" applyAlignment="1">
      <alignment horizontal="center" vertical="center"/>
    </xf>
    <xf numFmtId="165" fontId="25" fillId="10" borderId="13" xfId="0" applyNumberFormat="1" applyFont="1" applyFill="1" applyBorder="1" applyAlignment="1">
      <alignment horizontal="center" vertical="center"/>
    </xf>
    <xf numFmtId="165" fontId="25" fillId="10" borderId="2" xfId="0" applyNumberFormat="1" applyFont="1" applyFill="1" applyBorder="1" applyAlignment="1">
      <alignment horizontal="center" vertical="center"/>
    </xf>
    <xf numFmtId="0" fontId="28" fillId="10" borderId="4" xfId="0" applyFont="1" applyFill="1" applyBorder="1" applyAlignment="1">
      <alignment horizontal="center" vertical="center"/>
    </xf>
    <xf numFmtId="0" fontId="28" fillId="10" borderId="12" xfId="0" applyFont="1" applyFill="1" applyBorder="1" applyAlignment="1">
      <alignment horizontal="center" vertical="center"/>
    </xf>
    <xf numFmtId="49" fontId="24" fillId="10" borderId="10" xfId="0" applyNumberFormat="1" applyFont="1" applyFill="1" applyBorder="1" applyAlignment="1">
      <alignment horizontal="center" vertical="center"/>
    </xf>
    <xf numFmtId="0" fontId="28" fillId="0" borderId="11" xfId="0" applyFont="1" applyBorder="1" applyAlignment="1">
      <alignment horizontal="center" vertical="center"/>
    </xf>
    <xf numFmtId="0" fontId="12" fillId="7" borderId="1" xfId="0" applyFont="1" applyFill="1" applyBorder="1" applyAlignment="1">
      <alignment horizontal="center" vertical="center"/>
    </xf>
    <xf numFmtId="0" fontId="0" fillId="0" borderId="1" xfId="0" applyBorder="1" applyAlignment="1">
      <alignment horizontal="center" vertical="center"/>
    </xf>
    <xf numFmtId="49" fontId="12" fillId="7" borderId="1" xfId="0" applyNumberFormat="1" applyFont="1" applyFill="1" applyBorder="1" applyAlignment="1">
      <alignment horizontal="center" vertical="center"/>
    </xf>
    <xf numFmtId="0" fontId="0" fillId="0" borderId="11" xfId="0" applyBorder="1" applyAlignment="1">
      <alignment horizontal="center" vertical="center" wrapText="1"/>
    </xf>
    <xf numFmtId="0" fontId="27" fillId="6" borderId="1" xfId="0" applyFont="1" applyFill="1" applyBorder="1" applyAlignment="1">
      <alignment horizontal="center" vertical="center" wrapText="1"/>
    </xf>
    <xf numFmtId="0" fontId="0" fillId="0" borderId="1" xfId="0" applyBorder="1" applyAlignment="1">
      <alignment wrapText="1"/>
    </xf>
    <xf numFmtId="0" fontId="6" fillId="7" borderId="1" xfId="0" applyFont="1" applyFill="1" applyBorder="1" applyAlignment="1">
      <alignment horizontal="center" vertical="center"/>
    </xf>
    <xf numFmtId="0" fontId="0" fillId="2" borderId="1" xfId="0" applyFill="1" applyBorder="1" applyAlignment="1" applyProtection="1">
      <alignment horizontal="center" vertical="center"/>
      <protection locked="0"/>
    </xf>
    <xf numFmtId="0" fontId="20" fillId="0" borderId="1" xfId="0" applyFont="1" applyBorder="1" applyAlignment="1">
      <alignment horizontal="left" vertical="center" wrapText="1"/>
    </xf>
    <xf numFmtId="0" fontId="0" fillId="0" borderId="1" xfId="0" applyBorder="1" applyAlignment="1">
      <alignment horizontal="left" vertical="center" wrapText="1"/>
    </xf>
    <xf numFmtId="0" fontId="6" fillId="6" borderId="1" xfId="0" applyFont="1" applyFill="1" applyBorder="1" applyAlignment="1">
      <alignment horizontal="center" vertical="center"/>
    </xf>
    <xf numFmtId="0" fontId="22" fillId="6" borderId="10" xfId="0" applyFont="1" applyFill="1" applyBorder="1" applyAlignment="1">
      <alignment horizontal="center" vertical="center"/>
    </xf>
    <xf numFmtId="0" fontId="0" fillId="6" borderId="12" xfId="0" applyFill="1" applyBorder="1" applyAlignment="1">
      <alignment horizontal="center" vertical="center"/>
    </xf>
    <xf numFmtId="0" fontId="22" fillId="6" borderId="1" xfId="0" applyFont="1" applyFill="1" applyBorder="1" applyAlignment="1">
      <alignment horizontal="center" vertical="center"/>
    </xf>
    <xf numFmtId="165" fontId="6" fillId="3" borderId="15" xfId="0" applyNumberFormat="1"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32" fillId="13" borderId="1" xfId="0" applyFont="1" applyFill="1" applyBorder="1" applyAlignment="1">
      <alignment horizontal="center" vertical="center"/>
    </xf>
    <xf numFmtId="0" fontId="31" fillId="13" borderId="1" xfId="0" applyFont="1" applyFill="1" applyBorder="1" applyAlignment="1">
      <alignment horizontal="center" vertical="center"/>
    </xf>
    <xf numFmtId="0" fontId="6" fillId="2" borderId="18" xfId="0" applyFont="1" applyFill="1" applyBorder="1" applyAlignment="1" applyProtection="1">
      <alignment horizontal="center" vertical="center"/>
      <protection locked="0"/>
    </xf>
    <xf numFmtId="0" fontId="33" fillId="14" borderId="13" xfId="0" applyFont="1" applyFill="1" applyBorder="1" applyAlignment="1">
      <alignment horizontal="center" vertical="center"/>
    </xf>
    <xf numFmtId="0" fontId="34" fillId="14" borderId="13" xfId="0" applyFont="1" applyFill="1" applyBorder="1" applyAlignment="1">
      <alignment horizontal="center" vertical="center"/>
    </xf>
    <xf numFmtId="0" fontId="3" fillId="6" borderId="1" xfId="0" applyFont="1" applyFill="1" applyBorder="1" applyAlignment="1">
      <alignment horizontal="center" vertical="center"/>
    </xf>
    <xf numFmtId="0" fontId="29" fillId="12" borderId="1" xfId="0" applyFont="1" applyFill="1" applyBorder="1" applyAlignment="1">
      <alignment horizontal="center" vertical="center"/>
    </xf>
    <xf numFmtId="0" fontId="30" fillId="12" borderId="1" xfId="0" applyFont="1" applyFill="1" applyBorder="1" applyAlignment="1">
      <alignment horizontal="center" vertical="center"/>
    </xf>
    <xf numFmtId="0" fontId="15" fillId="3" borderId="1" xfId="0" applyFont="1" applyFill="1" applyBorder="1" applyAlignment="1">
      <alignment horizontal="right"/>
    </xf>
    <xf numFmtId="0" fontId="17" fillId="0" borderId="1" xfId="0" applyFont="1" applyBorder="1" applyAlignment="1">
      <alignment horizontal="right"/>
    </xf>
    <xf numFmtId="0" fontId="17" fillId="0" borderId="10" xfId="0" applyFont="1" applyBorder="1" applyAlignment="1">
      <alignment horizontal="right"/>
    </xf>
    <xf numFmtId="165" fontId="17" fillId="3" borderId="10" xfId="0" applyNumberFormat="1" applyFont="1" applyFill="1" applyBorder="1"/>
    <xf numFmtId="165" fontId="17" fillId="3" borderId="11" xfId="0" applyNumberFormat="1" applyFont="1" applyFill="1" applyBorder="1"/>
    <xf numFmtId="165" fontId="17" fillId="3" borderId="12" xfId="0" applyNumberFormat="1" applyFont="1" applyFill="1" applyBorder="1"/>
    <xf numFmtId="0" fontId="9"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49" fontId="15" fillId="2" borderId="1" xfId="0" applyNumberFormat="1" applyFont="1" applyFill="1" applyBorder="1" applyProtection="1">
      <protection locked="0"/>
    </xf>
    <xf numFmtId="49" fontId="16" fillId="2" borderId="1" xfId="0" applyNumberFormat="1" applyFont="1" applyFill="1" applyBorder="1" applyProtection="1">
      <protection locked="0"/>
    </xf>
    <xf numFmtId="1" fontId="17" fillId="2" borderId="1" xfId="0" applyNumberFormat="1" applyFont="1" applyFill="1" applyBorder="1" applyProtection="1">
      <protection locked="0"/>
    </xf>
    <xf numFmtId="165" fontId="17" fillId="3" borderId="1" xfId="0" applyNumberFormat="1" applyFont="1" applyFill="1" applyBorder="1"/>
    <xf numFmtId="1" fontId="17" fillId="2" borderId="10" xfId="0" applyNumberFormat="1" applyFont="1" applyFill="1" applyBorder="1" applyProtection="1">
      <protection locked="0"/>
    </xf>
    <xf numFmtId="0" fontId="43" fillId="3" borderId="1" xfId="0" applyFont="1" applyFill="1" applyBorder="1" applyAlignment="1">
      <alignment horizontal="right"/>
    </xf>
    <xf numFmtId="0" fontId="45" fillId="0" borderId="1" xfId="0" applyFont="1" applyBorder="1" applyAlignment="1">
      <alignment horizontal="right"/>
    </xf>
    <xf numFmtId="0" fontId="45" fillId="0" borderId="10" xfId="0" applyFont="1" applyBorder="1" applyAlignment="1">
      <alignment horizontal="right"/>
    </xf>
    <xf numFmtId="165" fontId="45" fillId="3" borderId="10" xfId="0" applyNumberFormat="1" applyFont="1" applyFill="1" applyBorder="1"/>
    <xf numFmtId="165" fontId="45" fillId="3" borderId="11" xfId="0" applyNumberFormat="1" applyFont="1" applyFill="1" applyBorder="1"/>
    <xf numFmtId="165" fontId="45" fillId="3" borderId="12" xfId="0" applyNumberFormat="1" applyFont="1" applyFill="1" applyBorder="1"/>
    <xf numFmtId="0" fontId="0" fillId="6" borderId="1" xfId="0" applyFill="1" applyBorder="1"/>
    <xf numFmtId="0" fontId="6" fillId="6" borderId="13"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6" fillId="6" borderId="12" xfId="0" applyFont="1" applyFill="1" applyBorder="1" applyAlignment="1">
      <alignment horizontal="center" vertical="center"/>
    </xf>
    <xf numFmtId="49" fontId="43" fillId="2" borderId="1" xfId="0" applyNumberFormat="1" applyFont="1" applyFill="1" applyBorder="1" applyProtection="1">
      <protection locked="0"/>
    </xf>
    <xf numFmtId="49" fontId="44" fillId="2" borderId="1" xfId="0" applyNumberFormat="1" applyFont="1" applyFill="1" applyBorder="1" applyProtection="1">
      <protection locked="0"/>
    </xf>
    <xf numFmtId="1" fontId="45" fillId="2" borderId="1" xfId="0" applyNumberFormat="1" applyFont="1" applyFill="1" applyBorder="1" applyProtection="1">
      <protection locked="0"/>
    </xf>
    <xf numFmtId="165" fontId="45" fillId="3" borderId="1" xfId="0" applyNumberFormat="1" applyFont="1" applyFill="1" applyBorder="1"/>
    <xf numFmtId="1" fontId="45" fillId="2" borderId="10" xfId="0" applyNumberFormat="1" applyFont="1" applyFill="1" applyBorder="1" applyProtection="1">
      <protection locked="0"/>
    </xf>
    <xf numFmtId="0" fontId="46" fillId="3" borderId="1" xfId="0" applyFont="1" applyFill="1" applyBorder="1"/>
    <xf numFmtId="0" fontId="47" fillId="3" borderId="1" xfId="0" applyFont="1" applyFill="1" applyBorder="1"/>
    <xf numFmtId="1" fontId="48" fillId="2" borderId="1" xfId="0" applyNumberFormat="1" applyFont="1" applyFill="1" applyBorder="1" applyProtection="1">
      <protection locked="0"/>
    </xf>
    <xf numFmtId="165" fontId="48" fillId="3" borderId="1" xfId="0" applyNumberFormat="1" applyFont="1" applyFill="1" applyBorder="1"/>
    <xf numFmtId="1" fontId="48" fillId="3" borderId="1" xfId="0" applyNumberFormat="1" applyFont="1" applyFill="1" applyBorder="1"/>
    <xf numFmtId="1" fontId="48" fillId="3" borderId="10" xfId="0" applyNumberFormat="1" applyFont="1" applyFill="1" applyBorder="1"/>
    <xf numFmtId="165" fontId="48" fillId="3" borderId="10" xfId="0" applyNumberFormat="1" applyFont="1" applyFill="1" applyBorder="1"/>
    <xf numFmtId="165" fontId="48" fillId="3" borderId="11" xfId="0" applyNumberFormat="1" applyFont="1" applyFill="1" applyBorder="1"/>
    <xf numFmtId="165" fontId="48" fillId="3" borderId="12" xfId="0" applyNumberFormat="1" applyFont="1" applyFill="1" applyBorder="1"/>
    <xf numFmtId="49" fontId="6" fillId="6" borderId="1" xfId="0" applyNumberFormat="1" applyFont="1" applyFill="1" applyBorder="1" applyAlignment="1">
      <alignment horizontal="center" vertical="center"/>
    </xf>
    <xf numFmtId="49" fontId="6" fillId="6" borderId="10" xfId="0" applyNumberFormat="1" applyFont="1" applyFill="1" applyBorder="1" applyAlignment="1">
      <alignment horizontal="center" vertical="center"/>
    </xf>
    <xf numFmtId="0" fontId="0" fillId="0" borderId="11" xfId="0" applyBorder="1" applyAlignment="1">
      <alignment horizontal="center" vertical="center"/>
    </xf>
    <xf numFmtId="0" fontId="12" fillId="3" borderId="6" xfId="0" applyFont="1" applyFill="1" applyBorder="1" applyAlignment="1">
      <alignment horizontal="left" vertical="center" wrapText="1"/>
    </xf>
    <xf numFmtId="0" fontId="26" fillId="0" borderId="0" xfId="0" applyFont="1" applyAlignment="1">
      <alignment horizontal="left" vertical="center" wrapText="1"/>
    </xf>
    <xf numFmtId="0" fontId="26" fillId="0" borderId="5" xfId="0" applyFont="1" applyBorder="1" applyAlignment="1">
      <alignment horizontal="left" vertical="center" wrapText="1"/>
    </xf>
    <xf numFmtId="0" fontId="12" fillId="3" borderId="7" xfId="0" applyFont="1" applyFill="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164"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2" fontId="0" fillId="2" borderId="1" xfId="0" applyNumberFormat="1" applyFill="1" applyBorder="1" applyAlignment="1" applyProtection="1">
      <alignment horizontal="center" vertical="center"/>
      <protection locked="0"/>
    </xf>
    <xf numFmtId="2" fontId="0" fillId="2" borderId="1" xfId="0" applyNumberFormat="1" applyFill="1" applyBorder="1" applyProtection="1">
      <protection locked="0"/>
    </xf>
    <xf numFmtId="0" fontId="7"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5" fillId="3" borderId="0" xfId="0" applyFont="1" applyFill="1" applyAlignment="1">
      <alignment horizontal="left"/>
    </xf>
    <xf numFmtId="49" fontId="0" fillId="2" borderId="1" xfId="0" applyNumberFormat="1" applyFill="1" applyBorder="1" applyAlignment="1" applyProtection="1">
      <alignment horizontal="center" vertical="center"/>
      <protection locked="0"/>
    </xf>
    <xf numFmtId="49" fontId="0" fillId="2" borderId="1" xfId="0" applyNumberFormat="1" applyFill="1" applyBorder="1" applyProtection="1">
      <protection locked="0"/>
    </xf>
    <xf numFmtId="49" fontId="0" fillId="0" borderId="1" xfId="0" applyNumberFormat="1" applyBorder="1" applyAlignment="1">
      <alignment horizontal="center" vertical="center"/>
    </xf>
    <xf numFmtId="0" fontId="9" fillId="3"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2" fillId="3" borderId="0" xfId="0" applyFont="1" applyFill="1" applyAlignment="1">
      <alignment horizontal="left" vertical="center" wrapText="1"/>
    </xf>
    <xf numFmtId="0" fontId="12" fillId="3" borderId="5"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43" fillId="3" borderId="10" xfId="0" applyFont="1" applyFill="1" applyBorder="1" applyAlignment="1">
      <alignment horizontal="right"/>
    </xf>
    <xf numFmtId="0" fontId="45" fillId="0" borderId="11" xfId="0" applyFont="1" applyBorder="1" applyAlignment="1">
      <alignment horizontal="right"/>
    </xf>
    <xf numFmtId="0" fontId="45" fillId="0" borderId="12" xfId="0" applyFont="1" applyBorder="1" applyAlignment="1">
      <alignment horizontal="right"/>
    </xf>
    <xf numFmtId="0" fontId="15" fillId="3" borderId="10" xfId="0" applyFont="1" applyFill="1" applyBorder="1" applyAlignment="1">
      <alignment horizontal="right"/>
    </xf>
    <xf numFmtId="0" fontId="17" fillId="0" borderId="11" xfId="0" applyFont="1" applyBorder="1" applyAlignment="1">
      <alignment horizontal="right"/>
    </xf>
    <xf numFmtId="0" fontId="17" fillId="0" borderId="12" xfId="0" applyFont="1" applyBorder="1" applyAlignment="1">
      <alignment horizontal="right"/>
    </xf>
    <xf numFmtId="49" fontId="12" fillId="7" borderId="10" xfId="0" applyNumberFormat="1" applyFont="1" applyFill="1" applyBorder="1" applyAlignment="1">
      <alignment horizontal="center" vertical="center"/>
    </xf>
    <xf numFmtId="0" fontId="12" fillId="7" borderId="10" xfId="0" applyFont="1" applyFill="1" applyBorder="1" applyAlignment="1">
      <alignment horizontal="center" vertical="center"/>
    </xf>
  </cellXfs>
  <cellStyles count="2">
    <cellStyle name="Comma" xfId="1" builtinId="3"/>
    <cellStyle name="Normal" xfId="0" builtinId="0"/>
  </cellStyles>
  <dxfs count="24">
    <dxf>
      <font>
        <color rgb="FFC00000"/>
      </font>
      <fill>
        <patternFill>
          <bgColor rgb="FFFFCCCC"/>
        </patternFill>
      </fill>
    </dxf>
    <dxf>
      <font>
        <color theme="7" tint="-0.499984740745262"/>
      </font>
      <fill>
        <patternFill>
          <bgColor theme="7" tint="0.79998168889431442"/>
        </patternFill>
      </fill>
    </dxf>
    <dxf>
      <font>
        <color theme="9" tint="-0.499984740745262"/>
      </font>
      <fill>
        <patternFill>
          <bgColor theme="9" tint="0.79998168889431442"/>
        </patternFill>
      </fill>
    </dxf>
    <dxf>
      <font>
        <color rgb="FFC00000"/>
      </font>
      <fill>
        <patternFill>
          <bgColor rgb="FFFFCCCC"/>
        </patternFill>
      </fill>
    </dxf>
    <dxf>
      <font>
        <color theme="7" tint="-0.499984740745262"/>
      </font>
      <fill>
        <patternFill>
          <bgColor theme="7" tint="0.79998168889431442"/>
        </patternFill>
      </fill>
    </dxf>
    <dxf>
      <font>
        <color theme="9" tint="-0.499984740745262"/>
      </font>
      <fill>
        <patternFill>
          <bgColor theme="9" tint="0.79998168889431442"/>
        </patternFill>
      </fill>
    </dxf>
    <dxf>
      <font>
        <b/>
        <i val="0"/>
        <color theme="0"/>
      </font>
      <fill>
        <patternFill patternType="solid">
          <bgColor theme="1"/>
        </patternFill>
      </fill>
    </dxf>
    <dxf>
      <font>
        <b/>
        <i val="0"/>
        <color theme="0"/>
      </font>
      <fill>
        <patternFill>
          <bgColor theme="1"/>
        </patternFill>
      </fill>
    </dxf>
    <dxf>
      <font>
        <color rgb="FFC00000"/>
      </font>
      <fill>
        <patternFill>
          <bgColor rgb="FFFFCCCC"/>
        </patternFill>
      </fill>
    </dxf>
    <dxf>
      <font>
        <color theme="7" tint="-0.499984740745262"/>
      </font>
      <fill>
        <patternFill>
          <bgColor theme="7" tint="0.79998168889431442"/>
        </patternFill>
      </fill>
    </dxf>
    <dxf>
      <font>
        <color theme="9" tint="-0.499984740745262"/>
      </font>
      <fill>
        <patternFill>
          <bgColor theme="9" tint="0.79998168889431442"/>
        </patternFill>
      </fill>
    </dxf>
    <dxf>
      <font>
        <color rgb="FFC00000"/>
      </font>
      <fill>
        <patternFill>
          <bgColor rgb="FFFFCCCC"/>
        </patternFill>
      </fill>
    </dxf>
    <dxf>
      <font>
        <color theme="7" tint="-0.499984740745262"/>
      </font>
      <fill>
        <patternFill>
          <bgColor theme="7" tint="0.79998168889431442"/>
        </patternFill>
      </fill>
    </dxf>
    <dxf>
      <font>
        <color theme="9" tint="-0.499984740745262"/>
      </font>
      <fill>
        <patternFill>
          <bgColor theme="9" tint="0.79998168889431442"/>
        </patternFill>
      </fill>
    </dxf>
    <dxf>
      <font>
        <b/>
        <i val="0"/>
        <color theme="0"/>
      </font>
      <fill>
        <patternFill patternType="solid">
          <bgColor theme="1"/>
        </patternFill>
      </fill>
    </dxf>
    <dxf>
      <font>
        <b/>
        <i val="0"/>
        <color theme="0"/>
      </font>
      <fill>
        <patternFill>
          <bgColor theme="1"/>
        </patternFill>
      </fill>
    </dxf>
    <dxf>
      <font>
        <color rgb="FFC00000"/>
      </font>
      <fill>
        <patternFill>
          <bgColor rgb="FFFFCCCC"/>
        </patternFill>
      </fill>
    </dxf>
    <dxf>
      <font>
        <color theme="7" tint="-0.499984740745262"/>
      </font>
      <fill>
        <patternFill>
          <bgColor theme="7" tint="0.79998168889431442"/>
        </patternFill>
      </fill>
    </dxf>
    <dxf>
      <font>
        <color theme="9" tint="-0.499984740745262"/>
      </font>
      <fill>
        <patternFill>
          <bgColor theme="9" tint="0.79998168889431442"/>
        </patternFill>
      </fill>
    </dxf>
    <dxf>
      <font>
        <color rgb="FFC00000"/>
      </font>
      <fill>
        <patternFill>
          <bgColor rgb="FFFFCCCC"/>
        </patternFill>
      </fill>
    </dxf>
    <dxf>
      <font>
        <color theme="7" tint="-0.499984740745262"/>
      </font>
      <fill>
        <patternFill>
          <bgColor theme="7" tint="0.79998168889431442"/>
        </patternFill>
      </fill>
    </dxf>
    <dxf>
      <font>
        <color theme="9" tint="-0.499984740745262"/>
      </font>
      <fill>
        <patternFill>
          <bgColor theme="9" tint="0.79998168889431442"/>
        </patternFill>
      </fill>
    </dxf>
    <dxf>
      <font>
        <b/>
        <i val="0"/>
        <color theme="0"/>
      </font>
      <fill>
        <patternFill patternType="solid">
          <bgColor theme="1"/>
        </patternFill>
      </fill>
    </dxf>
    <dxf>
      <font>
        <b/>
        <i val="0"/>
        <color theme="0"/>
      </font>
      <fill>
        <patternFill>
          <bgColor theme="1"/>
        </patternFill>
      </fill>
    </dxf>
  </dxfs>
  <tableStyles count="0" defaultTableStyle="TableStyleMedium2" defaultPivotStyle="PivotStyleLight16"/>
  <colors>
    <mruColors>
      <color rgb="FFFF9999"/>
      <color rgb="FF008000"/>
      <color rgb="FF009900"/>
      <color rgb="FF33CC33"/>
      <color rgb="FF532A78"/>
      <color rgb="FFF8F0E8"/>
      <color rgb="FFFFCCCC"/>
      <color rgb="FFFF5050"/>
      <color rgb="FFF7F7FF"/>
      <color rgb="FFEB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BDDC9-1750-4931-8F87-3E2D1902585F}">
  <sheetPr codeName="Sheet1">
    <tabColor theme="7" tint="0.79998168889431442"/>
    <pageSetUpPr fitToPage="1"/>
  </sheetPr>
  <dimension ref="A1:AG149"/>
  <sheetViews>
    <sheetView tabSelected="1" zoomScaleNormal="100" workbookViewId="0">
      <selection activeCell="B14" sqref="B14:AF14"/>
    </sheetView>
  </sheetViews>
  <sheetFormatPr defaultColWidth="0" defaultRowHeight="15" customHeight="1" zeroHeight="1" x14ac:dyDescent="0.25"/>
  <cols>
    <col min="1" max="1" width="1.28515625" customWidth="1"/>
    <col min="2" max="32" width="4.42578125" customWidth="1"/>
    <col min="33" max="33" width="1.28515625" customWidth="1"/>
    <col min="34" max="16384" width="9.140625" hidden="1"/>
  </cols>
  <sheetData>
    <row r="1" spans="1:33" x14ac:dyDescent="0.25"/>
    <row r="2" spans="1:33" x14ac:dyDescent="0.25">
      <c r="B2" s="70" t="s">
        <v>312</v>
      </c>
      <c r="T2" s="14"/>
      <c r="U2" s="212" t="s">
        <v>249</v>
      </c>
      <c r="V2" s="212"/>
      <c r="W2" s="212"/>
      <c r="X2" s="212"/>
      <c r="Y2" s="212"/>
      <c r="Z2" s="212"/>
      <c r="AA2" s="212"/>
      <c r="AB2" s="212"/>
      <c r="AC2" s="212"/>
      <c r="AD2" s="212"/>
      <c r="AE2" s="212"/>
      <c r="AF2" s="212"/>
    </row>
    <row r="3" spans="1:33" x14ac:dyDescent="0.25">
      <c r="B3" s="70" t="s">
        <v>313</v>
      </c>
      <c r="T3" s="14"/>
      <c r="U3" s="213" t="str">
        <f>VLOOKUP(U2,'Data Validation'!B1:C194,2,FALSE)</f>
        <v>IFARMS Number</v>
      </c>
      <c r="V3" s="213"/>
      <c r="W3" s="213"/>
      <c r="X3" s="213"/>
      <c r="Y3" s="213"/>
      <c r="Z3" s="213"/>
      <c r="AA3" s="213"/>
      <c r="AB3" s="213"/>
      <c r="AC3" s="213"/>
      <c r="AD3" s="213"/>
      <c r="AE3" s="213"/>
      <c r="AF3" s="213"/>
    </row>
    <row r="4" spans="1:33" x14ac:dyDescent="0.25"/>
    <row r="5" spans="1:33" x14ac:dyDescent="0.25">
      <c r="B5" s="15" t="s">
        <v>0</v>
      </c>
      <c r="F5" s="16"/>
      <c r="G5" s="214"/>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row>
    <row r="6" spans="1:33" x14ac:dyDescent="0.25"/>
    <row r="7" spans="1:33" x14ac:dyDescent="0.25">
      <c r="B7" s="13"/>
      <c r="C7" s="15" t="s">
        <v>250</v>
      </c>
      <c r="O7" s="15" t="s">
        <v>1</v>
      </c>
      <c r="P7" s="17"/>
      <c r="Q7" s="17"/>
      <c r="R7" s="17"/>
      <c r="S7" s="214" t="s">
        <v>287</v>
      </c>
      <c r="T7" s="215"/>
      <c r="U7" s="215"/>
      <c r="V7" s="215"/>
      <c r="W7" s="215"/>
      <c r="X7" s="215"/>
      <c r="Y7" s="215"/>
      <c r="Z7" s="215"/>
      <c r="AA7" s="215"/>
      <c r="AB7" s="215"/>
      <c r="AC7" s="215"/>
      <c r="AD7" s="215"/>
      <c r="AE7" s="215"/>
      <c r="AF7" s="215"/>
    </row>
    <row r="8" spans="1:33" x14ac:dyDescent="0.25">
      <c r="O8" s="17"/>
    </row>
    <row r="9" spans="1:33" ht="20.100000000000001" customHeight="1" x14ac:dyDescent="0.25">
      <c r="A9" s="18"/>
      <c r="B9" s="216" t="s">
        <v>2</v>
      </c>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8"/>
      <c r="AG9" s="18"/>
    </row>
    <row r="10" spans="1:33" ht="25.35" customHeight="1" x14ac:dyDescent="0.25">
      <c r="A10" s="18"/>
      <c r="B10" s="1"/>
      <c r="C10" s="219" t="s">
        <v>3</v>
      </c>
      <c r="D10" s="219"/>
      <c r="E10" s="219"/>
      <c r="F10" s="2"/>
      <c r="G10" s="219" t="s">
        <v>4</v>
      </c>
      <c r="H10" s="219"/>
      <c r="I10" s="219"/>
      <c r="J10" s="67"/>
      <c r="K10" s="19" t="s">
        <v>5</v>
      </c>
      <c r="L10" s="20"/>
      <c r="M10" s="20"/>
      <c r="N10" s="20"/>
      <c r="O10" s="20"/>
      <c r="P10" s="20"/>
      <c r="Q10" s="20"/>
      <c r="R10" s="68"/>
      <c r="S10" s="19" t="s">
        <v>6</v>
      </c>
      <c r="T10" s="20"/>
      <c r="U10" s="20"/>
      <c r="V10" s="20"/>
      <c r="W10" s="20"/>
      <c r="X10" s="20"/>
      <c r="Y10" s="20"/>
      <c r="Z10" s="20"/>
      <c r="AA10" s="20"/>
      <c r="AB10" s="20"/>
      <c r="AC10" s="20"/>
      <c r="AD10" s="20"/>
      <c r="AE10" s="20"/>
      <c r="AF10" s="21"/>
      <c r="AG10" s="18"/>
    </row>
    <row r="11" spans="1:33" x14ac:dyDescent="0.25">
      <c r="A11" s="22"/>
      <c r="B11" s="23"/>
      <c r="C11" s="24" t="s">
        <v>7</v>
      </c>
      <c r="D11" s="24"/>
      <c r="E11" s="24"/>
      <c r="F11" s="24"/>
      <c r="G11" s="24" t="s">
        <v>8</v>
      </c>
      <c r="H11" s="24"/>
      <c r="I11" s="24"/>
      <c r="J11" s="24"/>
      <c r="K11" s="20" t="s">
        <v>9</v>
      </c>
      <c r="L11" s="20"/>
      <c r="M11" s="20"/>
      <c r="N11" s="20"/>
      <c r="O11" s="20"/>
      <c r="P11" s="20"/>
      <c r="Q11" s="20"/>
      <c r="R11" s="25"/>
      <c r="S11" s="25" t="s">
        <v>10</v>
      </c>
      <c r="T11" s="20"/>
      <c r="U11" s="20"/>
      <c r="V11" s="20"/>
      <c r="W11" s="20"/>
      <c r="X11" s="20"/>
      <c r="Y11" s="20"/>
      <c r="Z11" s="20"/>
      <c r="AA11" s="20"/>
      <c r="AB11" s="20"/>
      <c r="AC11" s="20"/>
      <c r="AD11" s="20"/>
      <c r="AE11" s="20"/>
      <c r="AF11" s="21"/>
      <c r="AG11" s="22"/>
    </row>
    <row r="12" spans="1:33" x14ac:dyDescent="0.25">
      <c r="B12" s="26"/>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row>
    <row r="13" spans="1:33" ht="15.75" x14ac:dyDescent="0.25">
      <c r="A13" s="27"/>
      <c r="B13" s="28" t="s">
        <v>11</v>
      </c>
      <c r="C13" s="29"/>
      <c r="D13" s="29"/>
      <c r="E13" s="29"/>
      <c r="F13" s="29"/>
      <c r="G13" s="29"/>
      <c r="H13" s="29"/>
      <c r="I13" s="29"/>
      <c r="J13" s="29"/>
      <c r="K13" s="29"/>
      <c r="L13" s="29"/>
      <c r="M13" s="29"/>
      <c r="N13" s="29"/>
      <c r="O13" s="29"/>
      <c r="P13" s="29"/>
      <c r="Q13" s="29"/>
      <c r="R13" s="29"/>
      <c r="S13" s="29"/>
      <c r="T13" s="29"/>
      <c r="U13" s="29"/>
      <c r="V13" s="29"/>
      <c r="W13" s="29"/>
      <c r="X13" s="29"/>
      <c r="Y13" s="29"/>
      <c r="Z13" s="30"/>
      <c r="AA13" s="29"/>
      <c r="AB13" s="29"/>
      <c r="AC13" s="29"/>
      <c r="AD13" s="29"/>
      <c r="AE13" s="29"/>
      <c r="AF13" s="31"/>
      <c r="AG13" s="27"/>
    </row>
    <row r="14" spans="1:33" s="33" customFormat="1" ht="20.100000000000001" customHeight="1" x14ac:dyDescent="0.2">
      <c r="A14" s="32"/>
      <c r="B14" s="204" t="s">
        <v>12</v>
      </c>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6"/>
      <c r="AG14" s="32"/>
    </row>
    <row r="15" spans="1:33" s="33" customFormat="1" ht="20.100000000000001" customHeight="1" x14ac:dyDescent="0.2">
      <c r="A15" s="32"/>
      <c r="B15" s="204" t="s">
        <v>13</v>
      </c>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6"/>
      <c r="AG15" s="32"/>
    </row>
    <row r="16" spans="1:33" s="33" customFormat="1" ht="20.100000000000001" customHeight="1" x14ac:dyDescent="0.2">
      <c r="A16" s="32"/>
      <c r="B16" s="204" t="s">
        <v>14</v>
      </c>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6"/>
      <c r="AG16" s="32"/>
    </row>
    <row r="17" spans="1:33" s="33" customFormat="1" ht="20.100000000000001" customHeight="1" x14ac:dyDescent="0.2">
      <c r="A17" s="32"/>
      <c r="B17" s="207" t="s">
        <v>15</v>
      </c>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9"/>
      <c r="AG17" s="32"/>
    </row>
    <row r="18" spans="1:33" x14ac:dyDescent="0.25">
      <c r="A18" s="27"/>
      <c r="B18" s="34"/>
      <c r="C18" s="35"/>
      <c r="D18" s="35"/>
      <c r="E18" s="35"/>
      <c r="F18" s="35"/>
      <c r="G18" s="35"/>
      <c r="H18" s="35"/>
      <c r="I18" s="36"/>
      <c r="J18" s="36"/>
      <c r="K18" s="36"/>
      <c r="L18" s="36"/>
      <c r="M18" s="36"/>
      <c r="N18" s="36"/>
      <c r="O18" s="36"/>
      <c r="P18" s="36"/>
      <c r="Q18" s="36"/>
      <c r="R18" s="36"/>
      <c r="S18" s="36"/>
      <c r="T18" s="36"/>
      <c r="U18" s="36"/>
      <c r="V18" s="36"/>
      <c r="W18" s="36"/>
      <c r="X18" s="36"/>
      <c r="Y18" s="27"/>
      <c r="Z18" s="27"/>
      <c r="AA18" s="27"/>
      <c r="AB18" s="27"/>
      <c r="AC18" s="27"/>
      <c r="AD18" s="27"/>
      <c r="AE18" s="27"/>
      <c r="AF18" s="27"/>
      <c r="AG18" s="27"/>
    </row>
    <row r="19" spans="1:33" x14ac:dyDescent="0.25">
      <c r="A19" s="37"/>
      <c r="B19" s="210"/>
      <c r="C19" s="210"/>
      <c r="D19" s="210"/>
      <c r="E19" s="210"/>
      <c r="F19" s="210"/>
      <c r="G19" s="15" t="s">
        <v>16</v>
      </c>
      <c r="H19" s="37"/>
      <c r="I19" s="37"/>
      <c r="J19" s="37"/>
      <c r="K19" s="37"/>
      <c r="L19" s="37"/>
      <c r="M19" s="37"/>
      <c r="N19" s="37"/>
      <c r="O19" s="37"/>
      <c r="P19" s="37"/>
      <c r="Q19" s="37"/>
      <c r="R19" s="37"/>
      <c r="S19" s="37"/>
      <c r="T19" s="210"/>
      <c r="U19" s="211"/>
      <c r="V19" s="211"/>
      <c r="W19" s="211"/>
      <c r="X19" s="211"/>
      <c r="Y19" s="15" t="s">
        <v>17</v>
      </c>
      <c r="Z19" s="37"/>
      <c r="AA19" s="37"/>
      <c r="AB19" s="37"/>
      <c r="AC19" s="37"/>
      <c r="AD19" s="37"/>
      <c r="AE19" s="37"/>
      <c r="AF19" s="37"/>
      <c r="AG19" s="37"/>
    </row>
    <row r="20" spans="1:33" x14ac:dyDescent="0.25">
      <c r="W20" s="6"/>
      <c r="X20" s="6"/>
      <c r="Y20" s="38"/>
    </row>
    <row r="21" spans="1:33" x14ac:dyDescent="0.25">
      <c r="A21" s="6"/>
      <c r="B21" s="201" t="s">
        <v>315</v>
      </c>
      <c r="C21" s="138"/>
      <c r="D21" s="138"/>
      <c r="E21" s="138"/>
      <c r="F21" s="138"/>
      <c r="G21" s="138"/>
      <c r="H21" s="138"/>
      <c r="I21" s="54"/>
      <c r="J21" s="201" t="s">
        <v>316</v>
      </c>
      <c r="K21" s="201"/>
      <c r="L21" s="201"/>
      <c r="M21" s="201"/>
      <c r="N21" s="201"/>
      <c r="O21" s="201"/>
      <c r="P21" s="201"/>
      <c r="Q21" s="6"/>
      <c r="R21" s="202" t="s">
        <v>317</v>
      </c>
      <c r="S21" s="203"/>
      <c r="T21" s="203"/>
      <c r="U21" s="203"/>
      <c r="V21" s="203"/>
      <c r="W21" s="203"/>
      <c r="X21" s="112"/>
      <c r="Y21" s="6"/>
      <c r="Z21" s="201" t="s">
        <v>318</v>
      </c>
      <c r="AA21" s="201"/>
      <c r="AB21" s="201"/>
      <c r="AC21" s="201"/>
      <c r="AD21" s="201"/>
      <c r="AE21" s="201"/>
      <c r="AF21" s="201"/>
      <c r="AG21" s="6"/>
    </row>
    <row r="22" spans="1:33" x14ac:dyDescent="0.25">
      <c r="A22" s="6"/>
      <c r="B22" s="71" t="s">
        <v>18</v>
      </c>
      <c r="C22" s="71" t="s">
        <v>19</v>
      </c>
      <c r="D22" s="71" t="s">
        <v>20</v>
      </c>
      <c r="E22" s="71" t="s">
        <v>21</v>
      </c>
      <c r="F22" s="71" t="s">
        <v>20</v>
      </c>
      <c r="G22" s="71" t="s">
        <v>22</v>
      </c>
      <c r="H22" s="71" t="s">
        <v>18</v>
      </c>
      <c r="I22" s="54"/>
      <c r="J22" s="71" t="s">
        <v>18</v>
      </c>
      <c r="K22" s="71" t="s">
        <v>19</v>
      </c>
      <c r="L22" s="71" t="s">
        <v>20</v>
      </c>
      <c r="M22" s="71" t="s">
        <v>21</v>
      </c>
      <c r="N22" s="71" t="s">
        <v>20</v>
      </c>
      <c r="O22" s="71" t="s">
        <v>22</v>
      </c>
      <c r="P22" s="71" t="s">
        <v>18</v>
      </c>
      <c r="Q22" s="6"/>
      <c r="R22" s="71" t="s">
        <v>18</v>
      </c>
      <c r="S22" s="71" t="s">
        <v>19</v>
      </c>
      <c r="T22" s="71" t="s">
        <v>20</v>
      </c>
      <c r="U22" s="71" t="s">
        <v>21</v>
      </c>
      <c r="V22" s="71" t="s">
        <v>20</v>
      </c>
      <c r="W22" s="71" t="s">
        <v>22</v>
      </c>
      <c r="X22" s="71" t="s">
        <v>18</v>
      </c>
      <c r="Y22" s="6"/>
      <c r="Z22" s="86" t="s">
        <v>18</v>
      </c>
      <c r="AA22" s="86" t="s">
        <v>19</v>
      </c>
      <c r="AB22" s="86" t="s">
        <v>20</v>
      </c>
      <c r="AC22" s="86" t="s">
        <v>21</v>
      </c>
      <c r="AD22" s="86" t="s">
        <v>20</v>
      </c>
      <c r="AE22" s="87" t="s">
        <v>22</v>
      </c>
      <c r="AF22" s="71" t="s">
        <v>18</v>
      </c>
      <c r="AG22" s="6"/>
    </row>
    <row r="23" spans="1:33" x14ac:dyDescent="0.25">
      <c r="A23" s="6"/>
      <c r="B23" s="2"/>
      <c r="C23" s="1">
        <v>1</v>
      </c>
      <c r="D23" s="1">
        <v>2</v>
      </c>
      <c r="E23" s="1">
        <v>3</v>
      </c>
      <c r="F23" s="2">
        <v>4</v>
      </c>
      <c r="G23" s="1">
        <v>5</v>
      </c>
      <c r="H23" s="2">
        <v>6</v>
      </c>
      <c r="I23" s="74"/>
      <c r="J23" s="2"/>
      <c r="K23" s="1"/>
      <c r="L23" s="1"/>
      <c r="M23" s="1"/>
      <c r="N23" s="1">
        <v>1</v>
      </c>
      <c r="O23" s="1">
        <v>2</v>
      </c>
      <c r="P23" s="2">
        <v>3</v>
      </c>
      <c r="Q23" s="75"/>
      <c r="R23" s="2">
        <v>1</v>
      </c>
      <c r="S23" s="2">
        <v>2</v>
      </c>
      <c r="T23" s="1">
        <v>3</v>
      </c>
      <c r="U23" s="1">
        <v>4</v>
      </c>
      <c r="V23" s="1">
        <v>5</v>
      </c>
      <c r="W23" s="1">
        <v>6</v>
      </c>
      <c r="X23" s="2">
        <v>7</v>
      </c>
      <c r="Y23" s="75"/>
      <c r="Z23" s="2"/>
      <c r="AA23" s="1"/>
      <c r="AB23" s="1">
        <v>1</v>
      </c>
      <c r="AC23" s="1">
        <v>2</v>
      </c>
      <c r="AD23" s="1">
        <v>3</v>
      </c>
      <c r="AE23" s="1">
        <v>4</v>
      </c>
      <c r="AF23" s="2">
        <v>5</v>
      </c>
      <c r="AG23" s="6"/>
    </row>
    <row r="24" spans="1:33" x14ac:dyDescent="0.25">
      <c r="A24" s="6"/>
      <c r="B24" s="2">
        <v>7</v>
      </c>
      <c r="C24" s="1">
        <v>8</v>
      </c>
      <c r="D24" s="1">
        <v>9</v>
      </c>
      <c r="E24" s="1">
        <v>10</v>
      </c>
      <c r="F24" s="1">
        <v>11</v>
      </c>
      <c r="G24" s="1">
        <v>12</v>
      </c>
      <c r="H24" s="2">
        <v>13</v>
      </c>
      <c r="I24" s="74"/>
      <c r="J24" s="2">
        <v>4</v>
      </c>
      <c r="K24" s="1">
        <v>5</v>
      </c>
      <c r="L24" s="1">
        <v>6</v>
      </c>
      <c r="M24" s="1">
        <v>7</v>
      </c>
      <c r="N24" s="1">
        <v>8</v>
      </c>
      <c r="O24" s="1">
        <v>9</v>
      </c>
      <c r="P24" s="2">
        <v>10</v>
      </c>
      <c r="Q24" s="75"/>
      <c r="R24" s="2">
        <v>8</v>
      </c>
      <c r="S24" s="1">
        <v>9</v>
      </c>
      <c r="T24" s="1">
        <v>10</v>
      </c>
      <c r="U24" s="1">
        <v>11</v>
      </c>
      <c r="V24" s="1">
        <v>12</v>
      </c>
      <c r="W24" s="1">
        <v>13</v>
      </c>
      <c r="X24" s="2">
        <v>14</v>
      </c>
      <c r="Y24" s="75"/>
      <c r="Z24" s="2">
        <v>6</v>
      </c>
      <c r="AA24" s="1">
        <v>7</v>
      </c>
      <c r="AB24" s="1">
        <v>8</v>
      </c>
      <c r="AC24" s="1">
        <v>9</v>
      </c>
      <c r="AD24" s="1">
        <v>10</v>
      </c>
      <c r="AE24" s="1">
        <v>11</v>
      </c>
      <c r="AF24" s="2">
        <v>12</v>
      </c>
      <c r="AG24" s="6"/>
    </row>
    <row r="25" spans="1:33" x14ac:dyDescent="0.25">
      <c r="A25" s="6"/>
      <c r="B25" s="2">
        <v>14</v>
      </c>
      <c r="C25" s="1">
        <v>15</v>
      </c>
      <c r="D25" s="1">
        <v>16</v>
      </c>
      <c r="E25" s="1">
        <v>17</v>
      </c>
      <c r="F25" s="1">
        <v>18</v>
      </c>
      <c r="G25" s="1">
        <v>19</v>
      </c>
      <c r="H25" s="2">
        <v>20</v>
      </c>
      <c r="I25" s="75"/>
      <c r="J25" s="2">
        <v>11</v>
      </c>
      <c r="K25" s="1">
        <v>12</v>
      </c>
      <c r="L25" s="1">
        <v>13</v>
      </c>
      <c r="M25" s="1">
        <v>14</v>
      </c>
      <c r="N25" s="1">
        <v>15</v>
      </c>
      <c r="O25" s="1">
        <v>16</v>
      </c>
      <c r="P25" s="2">
        <v>17</v>
      </c>
      <c r="Q25" s="75"/>
      <c r="R25" s="2">
        <v>15</v>
      </c>
      <c r="S25" s="1">
        <v>16</v>
      </c>
      <c r="T25" s="1">
        <v>17</v>
      </c>
      <c r="U25" s="1">
        <v>18</v>
      </c>
      <c r="V25" s="1">
        <v>19</v>
      </c>
      <c r="W25" s="1">
        <v>20</v>
      </c>
      <c r="X25" s="2">
        <v>21</v>
      </c>
      <c r="Y25" s="75"/>
      <c r="Z25" s="2">
        <v>13</v>
      </c>
      <c r="AA25" s="1">
        <v>14</v>
      </c>
      <c r="AB25" s="1">
        <v>15</v>
      </c>
      <c r="AC25" s="1">
        <v>16</v>
      </c>
      <c r="AD25" s="1">
        <v>17</v>
      </c>
      <c r="AE25" s="1">
        <v>18</v>
      </c>
      <c r="AF25" s="2">
        <v>19</v>
      </c>
      <c r="AG25" s="6"/>
    </row>
    <row r="26" spans="1:33" x14ac:dyDescent="0.25">
      <c r="A26" s="6"/>
      <c r="B26" s="2">
        <v>21</v>
      </c>
      <c r="C26" s="1">
        <v>22</v>
      </c>
      <c r="D26" s="1">
        <v>23</v>
      </c>
      <c r="E26" s="1">
        <v>24</v>
      </c>
      <c r="F26" s="1">
        <v>25</v>
      </c>
      <c r="G26" s="1">
        <v>26</v>
      </c>
      <c r="H26" s="2">
        <v>27</v>
      </c>
      <c r="I26" s="75"/>
      <c r="J26" s="2">
        <v>18</v>
      </c>
      <c r="K26" s="1">
        <v>19</v>
      </c>
      <c r="L26" s="1">
        <v>20</v>
      </c>
      <c r="M26" s="1">
        <v>21</v>
      </c>
      <c r="N26" s="1">
        <v>22</v>
      </c>
      <c r="O26" s="1">
        <v>23</v>
      </c>
      <c r="P26" s="2">
        <v>24</v>
      </c>
      <c r="Q26" s="75"/>
      <c r="R26" s="2">
        <v>22</v>
      </c>
      <c r="S26" s="1">
        <v>23</v>
      </c>
      <c r="T26" s="1">
        <v>24</v>
      </c>
      <c r="U26" s="1">
        <v>25</v>
      </c>
      <c r="V26" s="1">
        <v>26</v>
      </c>
      <c r="W26" s="1">
        <v>27</v>
      </c>
      <c r="X26" s="2">
        <v>28</v>
      </c>
      <c r="Y26" s="75"/>
      <c r="Z26" s="2">
        <v>20</v>
      </c>
      <c r="AA26" s="1">
        <v>21</v>
      </c>
      <c r="AB26" s="1">
        <v>22</v>
      </c>
      <c r="AC26" s="1">
        <v>23</v>
      </c>
      <c r="AD26" s="1">
        <v>24</v>
      </c>
      <c r="AE26" s="1">
        <v>25</v>
      </c>
      <c r="AF26" s="2">
        <v>26</v>
      </c>
      <c r="AG26" s="6"/>
    </row>
    <row r="27" spans="1:33" ht="15.75" thickBot="1" x14ac:dyDescent="0.3">
      <c r="A27" s="6"/>
      <c r="B27" s="2">
        <v>28</v>
      </c>
      <c r="C27" s="1">
        <v>29</v>
      </c>
      <c r="D27" s="1">
        <v>30</v>
      </c>
      <c r="E27" s="1">
        <v>31</v>
      </c>
      <c r="F27" s="1"/>
      <c r="G27" s="1"/>
      <c r="H27" s="3"/>
      <c r="I27" s="75"/>
      <c r="J27" s="2">
        <v>25</v>
      </c>
      <c r="K27" s="1">
        <v>26</v>
      </c>
      <c r="L27" s="1">
        <v>27</v>
      </c>
      <c r="M27" s="1">
        <v>28</v>
      </c>
      <c r="N27" s="1">
        <v>29</v>
      </c>
      <c r="O27" s="1">
        <v>30</v>
      </c>
      <c r="P27" s="3">
        <v>31</v>
      </c>
      <c r="Q27" s="75"/>
      <c r="R27" s="2">
        <v>29</v>
      </c>
      <c r="S27" s="1">
        <v>30</v>
      </c>
      <c r="T27" s="1"/>
      <c r="U27" s="1"/>
      <c r="V27" s="1"/>
      <c r="W27" s="1"/>
      <c r="X27" s="3"/>
      <c r="Y27" s="75"/>
      <c r="Z27" s="2">
        <v>27</v>
      </c>
      <c r="AA27" s="1">
        <v>28</v>
      </c>
      <c r="AB27" s="1">
        <v>29</v>
      </c>
      <c r="AC27" s="1">
        <v>30</v>
      </c>
      <c r="AD27" s="1">
        <v>31</v>
      </c>
      <c r="AE27" s="1"/>
      <c r="AF27" s="3"/>
      <c r="AG27" s="6"/>
    </row>
    <row r="28" spans="1:33" ht="15.75" thickBot="1" x14ac:dyDescent="0.3">
      <c r="A28" s="6"/>
      <c r="B28" s="2"/>
      <c r="C28" s="1"/>
      <c r="D28" s="1"/>
      <c r="E28" s="1"/>
      <c r="F28" s="1"/>
      <c r="G28" s="4" t="s">
        <v>23</v>
      </c>
      <c r="H28" s="5"/>
      <c r="I28" s="76"/>
      <c r="J28" s="2"/>
      <c r="K28" s="1"/>
      <c r="L28" s="1"/>
      <c r="M28" s="1"/>
      <c r="N28" s="1"/>
      <c r="O28" s="4" t="s">
        <v>23</v>
      </c>
      <c r="P28" s="5"/>
      <c r="Q28" s="75"/>
      <c r="R28" s="2"/>
      <c r="S28" s="1"/>
      <c r="T28" s="1"/>
      <c r="U28" s="1"/>
      <c r="V28" s="1"/>
      <c r="W28" s="4" t="s">
        <v>23</v>
      </c>
      <c r="X28" s="5"/>
      <c r="Y28" s="75"/>
      <c r="Z28" s="2"/>
      <c r="AA28" s="1"/>
      <c r="AB28" s="1"/>
      <c r="AC28" s="1"/>
      <c r="AD28" s="1"/>
      <c r="AE28" s="4" t="s">
        <v>23</v>
      </c>
      <c r="AF28" s="5"/>
      <c r="AG28" s="6"/>
    </row>
    <row r="29" spans="1:33" x14ac:dyDescent="0.25">
      <c r="A29" s="6"/>
      <c r="B29" s="6"/>
      <c r="C29" s="6"/>
      <c r="D29" s="6"/>
      <c r="E29" s="6"/>
      <c r="F29" s="6"/>
      <c r="G29" s="77"/>
      <c r="H29" s="77"/>
      <c r="I29" s="77"/>
      <c r="J29" s="77"/>
      <c r="K29" s="77"/>
      <c r="L29" s="77"/>
      <c r="M29" s="77"/>
      <c r="N29" s="6"/>
      <c r="O29" s="6"/>
      <c r="P29" s="6"/>
      <c r="Q29" s="6"/>
      <c r="R29" s="6"/>
      <c r="S29" s="6"/>
      <c r="T29" s="6"/>
      <c r="U29" s="6"/>
      <c r="V29" s="6"/>
      <c r="W29" s="6"/>
      <c r="X29" s="6"/>
      <c r="Y29" s="6"/>
      <c r="Z29" s="6"/>
      <c r="AA29" s="6"/>
      <c r="AB29" s="6"/>
      <c r="AC29" s="6"/>
      <c r="AD29" s="6"/>
      <c r="AE29" s="6"/>
      <c r="AF29" s="6"/>
      <c r="AG29" s="6"/>
    </row>
    <row r="30" spans="1:33" x14ac:dyDescent="0.25">
      <c r="A30" s="6"/>
      <c r="B30" s="201" t="s">
        <v>319</v>
      </c>
      <c r="C30" s="138"/>
      <c r="D30" s="138"/>
      <c r="E30" s="138"/>
      <c r="F30" s="138"/>
      <c r="G30" s="138"/>
      <c r="H30" s="138"/>
      <c r="I30" s="6"/>
      <c r="J30" s="202" t="s">
        <v>320</v>
      </c>
      <c r="K30" s="203"/>
      <c r="L30" s="203"/>
      <c r="M30" s="203"/>
      <c r="N30" s="203"/>
      <c r="O30" s="203"/>
      <c r="P30" s="112"/>
      <c r="Q30" s="6"/>
      <c r="R30" s="202" t="s">
        <v>321</v>
      </c>
      <c r="S30" s="203"/>
      <c r="T30" s="203"/>
      <c r="U30" s="203"/>
      <c r="V30" s="203"/>
      <c r="W30" s="203"/>
      <c r="X30" s="112"/>
      <c r="Y30" s="6"/>
      <c r="Z30" s="202" t="s">
        <v>322</v>
      </c>
      <c r="AA30" s="203"/>
      <c r="AB30" s="203"/>
      <c r="AC30" s="203"/>
      <c r="AD30" s="203"/>
      <c r="AE30" s="203"/>
      <c r="AF30" s="112"/>
      <c r="AG30" s="6"/>
    </row>
    <row r="31" spans="1:33" x14ac:dyDescent="0.25">
      <c r="A31" s="6"/>
      <c r="B31" s="71" t="s">
        <v>18</v>
      </c>
      <c r="C31" s="71" t="s">
        <v>19</v>
      </c>
      <c r="D31" s="71" t="s">
        <v>20</v>
      </c>
      <c r="E31" s="71" t="s">
        <v>21</v>
      </c>
      <c r="F31" s="71" t="s">
        <v>20</v>
      </c>
      <c r="G31" s="71" t="s">
        <v>22</v>
      </c>
      <c r="H31" s="71" t="s">
        <v>18</v>
      </c>
      <c r="I31" s="6"/>
      <c r="J31" s="71" t="s">
        <v>18</v>
      </c>
      <c r="K31" s="71" t="s">
        <v>19</v>
      </c>
      <c r="L31" s="71" t="s">
        <v>20</v>
      </c>
      <c r="M31" s="71" t="s">
        <v>21</v>
      </c>
      <c r="N31" s="71" t="s">
        <v>20</v>
      </c>
      <c r="O31" s="71" t="s">
        <v>22</v>
      </c>
      <c r="P31" s="71" t="s">
        <v>18</v>
      </c>
      <c r="Q31" s="6"/>
      <c r="R31" s="71" t="s">
        <v>18</v>
      </c>
      <c r="S31" s="71" t="s">
        <v>19</v>
      </c>
      <c r="T31" s="71" t="s">
        <v>20</v>
      </c>
      <c r="U31" s="71" t="s">
        <v>21</v>
      </c>
      <c r="V31" s="71" t="s">
        <v>20</v>
      </c>
      <c r="W31" s="71" t="s">
        <v>22</v>
      </c>
      <c r="X31" s="71" t="s">
        <v>18</v>
      </c>
      <c r="Y31" s="6"/>
      <c r="Z31" s="86" t="s">
        <v>18</v>
      </c>
      <c r="AA31" s="86" t="s">
        <v>19</v>
      </c>
      <c r="AB31" s="86" t="s">
        <v>20</v>
      </c>
      <c r="AC31" s="86" t="s">
        <v>21</v>
      </c>
      <c r="AD31" s="86" t="s">
        <v>20</v>
      </c>
      <c r="AE31" s="87" t="s">
        <v>22</v>
      </c>
      <c r="AF31" s="71" t="s">
        <v>18</v>
      </c>
      <c r="AG31" s="6"/>
    </row>
    <row r="32" spans="1:33" x14ac:dyDescent="0.25">
      <c r="A32" s="6"/>
      <c r="B32" s="2"/>
      <c r="C32" s="1"/>
      <c r="D32" s="1"/>
      <c r="E32" s="1"/>
      <c r="F32" s="1"/>
      <c r="G32" s="1">
        <v>1</v>
      </c>
      <c r="H32" s="2">
        <v>2</v>
      </c>
      <c r="I32" s="75"/>
      <c r="J32" s="2">
        <v>1</v>
      </c>
      <c r="K32" s="1">
        <v>2</v>
      </c>
      <c r="L32" s="1">
        <v>3</v>
      </c>
      <c r="M32" s="1">
        <v>4</v>
      </c>
      <c r="N32" s="1">
        <v>5</v>
      </c>
      <c r="O32" s="1">
        <v>6</v>
      </c>
      <c r="P32" s="2">
        <v>7</v>
      </c>
      <c r="Q32" s="75"/>
      <c r="R32" s="2"/>
      <c r="S32" s="1"/>
      <c r="T32" s="1"/>
      <c r="U32" s="2">
        <v>1</v>
      </c>
      <c r="V32" s="1">
        <v>2</v>
      </c>
      <c r="W32" s="1">
        <v>3</v>
      </c>
      <c r="X32" s="2">
        <v>4</v>
      </c>
      <c r="Y32" s="75"/>
      <c r="Z32" s="2"/>
      <c r="AA32" s="1"/>
      <c r="AB32" s="1"/>
      <c r="AC32" s="1"/>
      <c r="AD32" s="1"/>
      <c r="AE32" s="1"/>
      <c r="AF32" s="2">
        <v>1</v>
      </c>
      <c r="AG32" s="6"/>
    </row>
    <row r="33" spans="1:33" x14ac:dyDescent="0.25">
      <c r="A33" s="6"/>
      <c r="B33" s="2">
        <v>3</v>
      </c>
      <c r="C33" s="1">
        <v>4</v>
      </c>
      <c r="D33" s="1">
        <v>5</v>
      </c>
      <c r="E33" s="1">
        <v>6</v>
      </c>
      <c r="F33" s="1">
        <v>7</v>
      </c>
      <c r="G33" s="1">
        <v>8</v>
      </c>
      <c r="H33" s="2">
        <v>9</v>
      </c>
      <c r="I33" s="75"/>
      <c r="J33" s="2">
        <v>8</v>
      </c>
      <c r="K33" s="1">
        <v>9</v>
      </c>
      <c r="L33" s="1">
        <v>10</v>
      </c>
      <c r="M33" s="1">
        <v>11</v>
      </c>
      <c r="N33" s="1">
        <v>12</v>
      </c>
      <c r="O33" s="1">
        <v>13</v>
      </c>
      <c r="P33" s="2">
        <v>14</v>
      </c>
      <c r="Q33" s="75"/>
      <c r="R33" s="2">
        <v>5</v>
      </c>
      <c r="S33" s="1">
        <v>6</v>
      </c>
      <c r="T33" s="1">
        <v>7</v>
      </c>
      <c r="U33" s="1">
        <v>8</v>
      </c>
      <c r="V33" s="1">
        <v>9</v>
      </c>
      <c r="W33" s="1">
        <v>10</v>
      </c>
      <c r="X33" s="2">
        <v>11</v>
      </c>
      <c r="Y33" s="75"/>
      <c r="Z33" s="2">
        <v>2</v>
      </c>
      <c r="AA33" s="1">
        <v>3</v>
      </c>
      <c r="AB33" s="1">
        <v>4</v>
      </c>
      <c r="AC33" s="1">
        <v>5</v>
      </c>
      <c r="AD33" s="1">
        <v>6</v>
      </c>
      <c r="AE33" s="1">
        <v>7</v>
      </c>
      <c r="AF33" s="2">
        <v>8</v>
      </c>
      <c r="AG33" s="6"/>
    </row>
    <row r="34" spans="1:33" x14ac:dyDescent="0.25">
      <c r="A34" s="6"/>
      <c r="B34" s="2">
        <v>10</v>
      </c>
      <c r="C34" s="1">
        <v>11</v>
      </c>
      <c r="D34" s="1">
        <v>12</v>
      </c>
      <c r="E34" s="1">
        <v>13</v>
      </c>
      <c r="F34" s="1">
        <v>14</v>
      </c>
      <c r="G34" s="1">
        <v>15</v>
      </c>
      <c r="H34" s="2">
        <v>16</v>
      </c>
      <c r="I34" s="75"/>
      <c r="J34" s="2">
        <v>15</v>
      </c>
      <c r="K34" s="1">
        <v>16</v>
      </c>
      <c r="L34" s="1">
        <v>17</v>
      </c>
      <c r="M34" s="1">
        <v>18</v>
      </c>
      <c r="N34" s="1">
        <v>19</v>
      </c>
      <c r="O34" s="1">
        <v>20</v>
      </c>
      <c r="P34" s="2">
        <v>21</v>
      </c>
      <c r="Q34" s="75"/>
      <c r="R34" s="2">
        <v>12</v>
      </c>
      <c r="S34" s="1">
        <v>13</v>
      </c>
      <c r="T34" s="1">
        <v>14</v>
      </c>
      <c r="U34" s="1">
        <v>15</v>
      </c>
      <c r="V34" s="1">
        <v>16</v>
      </c>
      <c r="W34" s="1">
        <v>17</v>
      </c>
      <c r="X34" s="2">
        <v>18</v>
      </c>
      <c r="Y34" s="75"/>
      <c r="Z34" s="2">
        <v>9</v>
      </c>
      <c r="AA34" s="1">
        <v>10</v>
      </c>
      <c r="AB34" s="1">
        <v>11</v>
      </c>
      <c r="AC34" s="1">
        <v>12</v>
      </c>
      <c r="AD34" s="1">
        <v>13</v>
      </c>
      <c r="AE34" s="1">
        <v>14</v>
      </c>
      <c r="AF34" s="2">
        <v>15</v>
      </c>
      <c r="AG34" s="6"/>
    </row>
    <row r="35" spans="1:33" x14ac:dyDescent="0.25">
      <c r="A35" s="6"/>
      <c r="B35" s="2">
        <v>17</v>
      </c>
      <c r="C35" s="1">
        <v>18</v>
      </c>
      <c r="D35" s="1">
        <v>19</v>
      </c>
      <c r="E35" s="1">
        <v>20</v>
      </c>
      <c r="F35" s="1">
        <v>21</v>
      </c>
      <c r="G35" s="1">
        <v>22</v>
      </c>
      <c r="H35" s="2">
        <v>23</v>
      </c>
      <c r="I35" s="75"/>
      <c r="J35" s="2">
        <v>22</v>
      </c>
      <c r="K35" s="1">
        <v>23</v>
      </c>
      <c r="L35" s="1">
        <v>24</v>
      </c>
      <c r="M35" s="2">
        <v>25</v>
      </c>
      <c r="N35" s="1">
        <v>26</v>
      </c>
      <c r="O35" s="1">
        <v>27</v>
      </c>
      <c r="P35" s="2">
        <v>28</v>
      </c>
      <c r="Q35" s="75"/>
      <c r="R35" s="2">
        <v>19</v>
      </c>
      <c r="S35" s="2">
        <v>20</v>
      </c>
      <c r="T35" s="1">
        <v>21</v>
      </c>
      <c r="U35" s="1">
        <v>22</v>
      </c>
      <c r="V35" s="1">
        <v>23</v>
      </c>
      <c r="W35" s="1">
        <v>24</v>
      </c>
      <c r="X35" s="2">
        <v>25</v>
      </c>
      <c r="Y35" s="75"/>
      <c r="Z35" s="2">
        <v>16</v>
      </c>
      <c r="AA35" s="2">
        <v>17</v>
      </c>
      <c r="AB35" s="1">
        <v>18</v>
      </c>
      <c r="AC35" s="1">
        <v>19</v>
      </c>
      <c r="AD35" s="1">
        <v>20</v>
      </c>
      <c r="AE35" s="1">
        <v>21</v>
      </c>
      <c r="AF35" s="2">
        <v>22</v>
      </c>
      <c r="AG35" s="6"/>
    </row>
    <row r="36" spans="1:33" ht="15.75" thickBot="1" x14ac:dyDescent="0.3">
      <c r="A36" s="6"/>
      <c r="B36" s="2">
        <v>24</v>
      </c>
      <c r="C36" s="1">
        <v>25</v>
      </c>
      <c r="D36" s="1">
        <v>26</v>
      </c>
      <c r="E36" s="1">
        <v>27</v>
      </c>
      <c r="F36" s="2">
        <v>28</v>
      </c>
      <c r="G36" s="1">
        <v>29</v>
      </c>
      <c r="H36" s="3">
        <v>30</v>
      </c>
      <c r="I36" s="75"/>
      <c r="J36" s="2">
        <v>29</v>
      </c>
      <c r="K36" s="1">
        <v>30</v>
      </c>
      <c r="L36" s="1">
        <v>31</v>
      </c>
      <c r="M36" s="1"/>
      <c r="N36" s="1"/>
      <c r="O36" s="1"/>
      <c r="P36" s="3"/>
      <c r="Q36" s="75"/>
      <c r="R36" s="2">
        <v>26</v>
      </c>
      <c r="S36" s="1">
        <v>27</v>
      </c>
      <c r="T36" s="1">
        <v>28</v>
      </c>
      <c r="U36" s="1">
        <v>29</v>
      </c>
      <c r="V36" s="1">
        <v>30</v>
      </c>
      <c r="W36" s="1">
        <v>31</v>
      </c>
      <c r="X36" s="3"/>
      <c r="Y36" s="75"/>
      <c r="Z36" s="2">
        <v>23</v>
      </c>
      <c r="AA36" s="1">
        <v>24</v>
      </c>
      <c r="AB36" s="1">
        <v>25</v>
      </c>
      <c r="AC36" s="1">
        <v>26</v>
      </c>
      <c r="AD36" s="1">
        <v>27</v>
      </c>
      <c r="AE36" s="1">
        <v>28</v>
      </c>
      <c r="AF36" s="3"/>
      <c r="AG36" s="6"/>
    </row>
    <row r="37" spans="1:33" ht="15.75" thickBot="1" x14ac:dyDescent="0.3">
      <c r="A37" s="6"/>
      <c r="B37" s="2"/>
      <c r="C37" s="1"/>
      <c r="D37" s="1"/>
      <c r="E37" s="1"/>
      <c r="F37" s="1"/>
      <c r="G37" s="4" t="s">
        <v>23</v>
      </c>
      <c r="H37" s="5"/>
      <c r="I37" s="75"/>
      <c r="J37" s="2"/>
      <c r="K37" s="1"/>
      <c r="L37" s="1"/>
      <c r="M37" s="1"/>
      <c r="N37" s="1"/>
      <c r="O37" s="4" t="s">
        <v>23</v>
      </c>
      <c r="P37" s="5"/>
      <c r="Q37" s="75"/>
      <c r="R37" s="2"/>
      <c r="S37" s="1"/>
      <c r="T37" s="1"/>
      <c r="U37" s="1"/>
      <c r="V37" s="1"/>
      <c r="W37" s="4" t="s">
        <v>23</v>
      </c>
      <c r="X37" s="5"/>
      <c r="Y37" s="75"/>
      <c r="Z37" s="2"/>
      <c r="AA37" s="1"/>
      <c r="AB37" s="1"/>
      <c r="AC37" s="1"/>
      <c r="AD37" s="1"/>
      <c r="AE37" s="4" t="s">
        <v>23</v>
      </c>
      <c r="AF37" s="5"/>
      <c r="AG37" s="6"/>
    </row>
    <row r="38" spans="1:33"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row>
    <row r="39" spans="1:33" x14ac:dyDescent="0.25">
      <c r="A39" s="6"/>
      <c r="B39" s="201" t="s">
        <v>323</v>
      </c>
      <c r="C39" s="138"/>
      <c r="D39" s="138"/>
      <c r="E39" s="138"/>
      <c r="F39" s="138"/>
      <c r="G39" s="138"/>
      <c r="H39" s="138"/>
      <c r="I39" s="6"/>
      <c r="J39" s="202" t="s">
        <v>324</v>
      </c>
      <c r="K39" s="203"/>
      <c r="L39" s="203"/>
      <c r="M39" s="203"/>
      <c r="N39" s="203"/>
      <c r="O39" s="203"/>
      <c r="P39" s="112"/>
      <c r="Q39" s="6"/>
      <c r="R39" s="202" t="s">
        <v>325</v>
      </c>
      <c r="S39" s="203"/>
      <c r="T39" s="203"/>
      <c r="U39" s="203"/>
      <c r="V39" s="203"/>
      <c r="W39" s="203"/>
      <c r="X39" s="112"/>
      <c r="Y39" s="6"/>
      <c r="Z39" s="202" t="s">
        <v>326</v>
      </c>
      <c r="AA39" s="203"/>
      <c r="AB39" s="203"/>
      <c r="AC39" s="203"/>
      <c r="AD39" s="203"/>
      <c r="AE39" s="203"/>
      <c r="AF39" s="112"/>
      <c r="AG39" s="6"/>
    </row>
    <row r="40" spans="1:33" x14ac:dyDescent="0.25">
      <c r="A40" s="6"/>
      <c r="B40" s="71" t="s">
        <v>18</v>
      </c>
      <c r="C40" s="71" t="s">
        <v>19</v>
      </c>
      <c r="D40" s="71" t="s">
        <v>20</v>
      </c>
      <c r="E40" s="71" t="s">
        <v>21</v>
      </c>
      <c r="F40" s="71" t="s">
        <v>20</v>
      </c>
      <c r="G40" s="71" t="s">
        <v>22</v>
      </c>
      <c r="H40" s="71" t="s">
        <v>18</v>
      </c>
      <c r="I40" s="6"/>
      <c r="J40" s="71" t="s">
        <v>18</v>
      </c>
      <c r="K40" s="71" t="s">
        <v>19</v>
      </c>
      <c r="L40" s="71" t="s">
        <v>20</v>
      </c>
      <c r="M40" s="71" t="s">
        <v>21</v>
      </c>
      <c r="N40" s="71" t="s">
        <v>20</v>
      </c>
      <c r="O40" s="71" t="s">
        <v>22</v>
      </c>
      <c r="P40" s="71" t="s">
        <v>18</v>
      </c>
      <c r="Q40" s="6"/>
      <c r="R40" s="71" t="s">
        <v>18</v>
      </c>
      <c r="S40" s="71" t="s">
        <v>19</v>
      </c>
      <c r="T40" s="71" t="s">
        <v>20</v>
      </c>
      <c r="U40" s="71" t="s">
        <v>21</v>
      </c>
      <c r="V40" s="71" t="s">
        <v>20</v>
      </c>
      <c r="W40" s="71" t="s">
        <v>22</v>
      </c>
      <c r="X40" s="71" t="s">
        <v>18</v>
      </c>
      <c r="Y40" s="6"/>
      <c r="Z40" s="86" t="s">
        <v>18</v>
      </c>
      <c r="AA40" s="86" t="s">
        <v>19</v>
      </c>
      <c r="AB40" s="86" t="s">
        <v>20</v>
      </c>
      <c r="AC40" s="86" t="s">
        <v>21</v>
      </c>
      <c r="AD40" s="86" t="s">
        <v>20</v>
      </c>
      <c r="AE40" s="87" t="s">
        <v>22</v>
      </c>
      <c r="AF40" s="71" t="s">
        <v>18</v>
      </c>
      <c r="AG40" s="6"/>
    </row>
    <row r="41" spans="1:33" x14ac:dyDescent="0.25">
      <c r="A41" s="6"/>
      <c r="B41" s="2"/>
      <c r="C41" s="1"/>
      <c r="D41" s="1"/>
      <c r="E41" s="1"/>
      <c r="F41" s="1"/>
      <c r="G41" s="1"/>
      <c r="H41" s="2">
        <v>1</v>
      </c>
      <c r="I41" s="75"/>
      <c r="J41" s="2"/>
      <c r="K41" s="1"/>
      <c r="L41" s="1">
        <v>1</v>
      </c>
      <c r="M41" s="1">
        <v>2</v>
      </c>
      <c r="N41" s="1">
        <v>3</v>
      </c>
      <c r="O41" s="1">
        <v>4</v>
      </c>
      <c r="P41" s="2">
        <v>5</v>
      </c>
      <c r="Q41" s="75"/>
      <c r="R41" s="2"/>
      <c r="S41" s="1"/>
      <c r="T41" s="1"/>
      <c r="U41" s="1"/>
      <c r="V41" s="1">
        <v>1</v>
      </c>
      <c r="W41" s="1">
        <v>2</v>
      </c>
      <c r="X41" s="2">
        <v>3</v>
      </c>
      <c r="Y41" s="75"/>
      <c r="Z41" s="2">
        <v>1</v>
      </c>
      <c r="AA41" s="1">
        <v>2</v>
      </c>
      <c r="AB41" s="1">
        <v>3</v>
      </c>
      <c r="AC41" s="1">
        <v>4</v>
      </c>
      <c r="AD41" s="1">
        <v>5</v>
      </c>
      <c r="AE41" s="1">
        <v>6</v>
      </c>
      <c r="AF41" s="2">
        <v>7</v>
      </c>
      <c r="AG41" s="6"/>
    </row>
    <row r="42" spans="1:33" x14ac:dyDescent="0.25">
      <c r="A42" s="6"/>
      <c r="B42" s="2">
        <v>2</v>
      </c>
      <c r="C42" s="1">
        <v>3</v>
      </c>
      <c r="D42" s="1">
        <v>4</v>
      </c>
      <c r="E42" s="1">
        <v>5</v>
      </c>
      <c r="F42" s="1">
        <v>6</v>
      </c>
      <c r="G42" s="1">
        <v>7</v>
      </c>
      <c r="H42" s="2">
        <v>8</v>
      </c>
      <c r="I42" s="75"/>
      <c r="J42" s="2">
        <v>6</v>
      </c>
      <c r="K42" s="1">
        <v>7</v>
      </c>
      <c r="L42" s="1">
        <v>8</v>
      </c>
      <c r="M42" s="1">
        <v>9</v>
      </c>
      <c r="N42" s="1">
        <v>10</v>
      </c>
      <c r="O42" s="1">
        <v>11</v>
      </c>
      <c r="P42" s="2">
        <v>12</v>
      </c>
      <c r="Q42" s="75"/>
      <c r="R42" s="2">
        <v>4</v>
      </c>
      <c r="S42" s="1">
        <v>5</v>
      </c>
      <c r="T42" s="1">
        <v>6</v>
      </c>
      <c r="U42" s="1">
        <v>7</v>
      </c>
      <c r="V42" s="1">
        <v>8</v>
      </c>
      <c r="W42" s="1">
        <v>9</v>
      </c>
      <c r="X42" s="2">
        <v>10</v>
      </c>
      <c r="Y42" s="75"/>
      <c r="Z42" s="2">
        <v>8</v>
      </c>
      <c r="AA42" s="1">
        <v>9</v>
      </c>
      <c r="AB42" s="1">
        <v>10</v>
      </c>
      <c r="AC42" s="1">
        <v>11</v>
      </c>
      <c r="AD42" s="1">
        <v>12</v>
      </c>
      <c r="AE42" s="1">
        <v>13</v>
      </c>
      <c r="AF42" s="2">
        <v>14</v>
      </c>
      <c r="AG42" s="6"/>
    </row>
    <row r="43" spans="1:33" x14ac:dyDescent="0.25">
      <c r="A43" s="6"/>
      <c r="B43" s="2">
        <v>9</v>
      </c>
      <c r="C43" s="1">
        <v>10</v>
      </c>
      <c r="D43" s="1">
        <v>11</v>
      </c>
      <c r="E43" s="1">
        <v>12</v>
      </c>
      <c r="F43" s="1">
        <v>13</v>
      </c>
      <c r="G43" s="1">
        <v>14</v>
      </c>
      <c r="H43" s="2">
        <v>15</v>
      </c>
      <c r="I43" s="75"/>
      <c r="J43" s="2">
        <v>13</v>
      </c>
      <c r="K43" s="1">
        <v>14</v>
      </c>
      <c r="L43" s="1">
        <v>15</v>
      </c>
      <c r="M43" s="1">
        <v>16</v>
      </c>
      <c r="N43" s="1">
        <v>17</v>
      </c>
      <c r="O43" s="1">
        <v>18</v>
      </c>
      <c r="P43" s="2">
        <v>19</v>
      </c>
      <c r="Q43" s="75"/>
      <c r="R43" s="2">
        <v>11</v>
      </c>
      <c r="S43" s="1">
        <v>12</v>
      </c>
      <c r="T43" s="1">
        <v>13</v>
      </c>
      <c r="U43" s="1">
        <v>14</v>
      </c>
      <c r="V43" s="1">
        <v>15</v>
      </c>
      <c r="W43" s="1">
        <v>16</v>
      </c>
      <c r="X43" s="2">
        <v>17</v>
      </c>
      <c r="Y43" s="75"/>
      <c r="Z43" s="2">
        <v>15</v>
      </c>
      <c r="AA43" s="1">
        <v>16</v>
      </c>
      <c r="AB43" s="1">
        <v>17</v>
      </c>
      <c r="AC43" s="1">
        <v>18</v>
      </c>
      <c r="AD43" s="2">
        <v>19</v>
      </c>
      <c r="AE43" s="1">
        <v>20</v>
      </c>
      <c r="AF43" s="2">
        <v>21</v>
      </c>
      <c r="AG43" s="6"/>
    </row>
    <row r="44" spans="1:33" x14ac:dyDescent="0.25">
      <c r="A44" s="6"/>
      <c r="B44" s="2">
        <v>16</v>
      </c>
      <c r="C44" s="1">
        <v>17</v>
      </c>
      <c r="D44" s="1">
        <v>18</v>
      </c>
      <c r="E44" s="1">
        <v>19</v>
      </c>
      <c r="F44" s="1">
        <v>20</v>
      </c>
      <c r="G44" s="1">
        <v>21</v>
      </c>
      <c r="H44" s="2">
        <v>22</v>
      </c>
      <c r="I44" s="75"/>
      <c r="J44" s="2">
        <v>20</v>
      </c>
      <c r="K44" s="1">
        <v>21</v>
      </c>
      <c r="L44" s="1">
        <v>22</v>
      </c>
      <c r="M44" s="1">
        <v>23</v>
      </c>
      <c r="N44" s="1">
        <v>24</v>
      </c>
      <c r="O44" s="1">
        <v>25</v>
      </c>
      <c r="P44" s="2">
        <v>26</v>
      </c>
      <c r="Q44" s="75"/>
      <c r="R44" s="2">
        <v>18</v>
      </c>
      <c r="S44" s="1">
        <v>19</v>
      </c>
      <c r="T44" s="1">
        <v>20</v>
      </c>
      <c r="U44" s="1">
        <v>21</v>
      </c>
      <c r="V44" s="1">
        <v>22</v>
      </c>
      <c r="W44" s="1">
        <v>23</v>
      </c>
      <c r="X44" s="2">
        <v>24</v>
      </c>
      <c r="Y44" s="75"/>
      <c r="Z44" s="2">
        <v>22</v>
      </c>
      <c r="AA44" s="1">
        <v>23</v>
      </c>
      <c r="AB44" s="1">
        <v>24</v>
      </c>
      <c r="AC44" s="1">
        <v>25</v>
      </c>
      <c r="AD44" s="1">
        <v>26</v>
      </c>
      <c r="AE44" s="1">
        <v>27</v>
      </c>
      <c r="AF44" s="2">
        <v>28</v>
      </c>
      <c r="AG44" s="6"/>
    </row>
    <row r="45" spans="1:33" ht="15.75" thickBot="1" x14ac:dyDescent="0.3">
      <c r="A45" s="6"/>
      <c r="B45" s="2">
        <v>23</v>
      </c>
      <c r="C45" s="1">
        <v>24</v>
      </c>
      <c r="D45" s="1">
        <v>25</v>
      </c>
      <c r="E45" s="1">
        <v>26</v>
      </c>
      <c r="F45" s="1">
        <v>27</v>
      </c>
      <c r="G45" s="1">
        <v>28</v>
      </c>
      <c r="H45" s="3">
        <v>29</v>
      </c>
      <c r="I45" s="75"/>
      <c r="J45" s="2">
        <v>27</v>
      </c>
      <c r="K45" s="1">
        <v>28</v>
      </c>
      <c r="L45" s="1">
        <v>29</v>
      </c>
      <c r="M45" s="1">
        <v>30</v>
      </c>
      <c r="N45" s="1"/>
      <c r="O45" s="1"/>
      <c r="P45" s="3"/>
      <c r="Q45" s="75"/>
      <c r="R45" s="2">
        <v>25</v>
      </c>
      <c r="S45" s="2">
        <v>26</v>
      </c>
      <c r="T45" s="1">
        <v>27</v>
      </c>
      <c r="U45" s="1">
        <v>28</v>
      </c>
      <c r="V45" s="1">
        <v>29</v>
      </c>
      <c r="W45" s="1">
        <v>30</v>
      </c>
      <c r="X45" s="3">
        <v>31</v>
      </c>
      <c r="Y45" s="75"/>
      <c r="Z45" s="2">
        <v>29</v>
      </c>
      <c r="AA45" s="1">
        <v>30</v>
      </c>
      <c r="AB45" s="1"/>
      <c r="AC45" s="1"/>
      <c r="AD45" s="1"/>
      <c r="AE45" s="1"/>
      <c r="AF45" s="3"/>
      <c r="AG45" s="6"/>
    </row>
    <row r="46" spans="1:33" ht="15.75" thickBot="1" x14ac:dyDescent="0.3">
      <c r="A46" s="6"/>
      <c r="B46" s="2">
        <v>30</v>
      </c>
      <c r="C46" s="1">
        <v>31</v>
      </c>
      <c r="D46" s="1"/>
      <c r="E46" s="1"/>
      <c r="F46" s="1"/>
      <c r="G46" s="4" t="s">
        <v>23</v>
      </c>
      <c r="H46" s="5"/>
      <c r="I46" s="75"/>
      <c r="J46" s="2"/>
      <c r="K46" s="1"/>
      <c r="L46" s="1"/>
      <c r="M46" s="1"/>
      <c r="N46" s="1"/>
      <c r="O46" s="4" t="s">
        <v>23</v>
      </c>
      <c r="P46" s="5"/>
      <c r="Q46" s="75"/>
      <c r="R46" s="2"/>
      <c r="S46" s="1"/>
      <c r="T46" s="1"/>
      <c r="U46" s="1"/>
      <c r="V46" s="1"/>
      <c r="W46" s="4" t="s">
        <v>23</v>
      </c>
      <c r="X46" s="5"/>
      <c r="Y46" s="75"/>
      <c r="Z46" s="2"/>
      <c r="AA46" s="1"/>
      <c r="AB46" s="1"/>
      <c r="AC46" s="1"/>
      <c r="AD46" s="1"/>
      <c r="AE46" s="4" t="s">
        <v>23</v>
      </c>
      <c r="AF46" s="5"/>
      <c r="AG46" s="6"/>
    </row>
    <row r="47" spans="1:33" x14ac:dyDescent="0.25">
      <c r="A47" s="6"/>
      <c r="B47" s="6"/>
      <c r="C47" s="6"/>
      <c r="D47" s="6"/>
      <c r="E47" s="6"/>
      <c r="F47" s="6"/>
      <c r="G47" s="39"/>
      <c r="H47" s="6"/>
      <c r="I47" s="6"/>
      <c r="J47" s="6"/>
      <c r="K47" s="6"/>
      <c r="L47" s="6"/>
      <c r="M47" s="6"/>
      <c r="N47" s="6"/>
      <c r="O47" s="39"/>
      <c r="P47" s="6"/>
      <c r="Q47" s="6"/>
      <c r="R47" s="6"/>
      <c r="S47" s="6"/>
      <c r="T47" s="6"/>
      <c r="U47" s="6"/>
      <c r="V47" s="6"/>
      <c r="W47" s="39"/>
      <c r="X47" s="6"/>
      <c r="Y47" s="6"/>
      <c r="Z47" s="6"/>
      <c r="AA47" s="6"/>
      <c r="AB47" s="6"/>
      <c r="AC47" s="6"/>
      <c r="AD47" s="6"/>
      <c r="AE47" s="39"/>
      <c r="AF47" s="6"/>
      <c r="AG47" s="6"/>
    </row>
    <row r="48" spans="1:33" x14ac:dyDescent="0.25">
      <c r="A48" s="6"/>
      <c r="B48" s="168" t="s">
        <v>24</v>
      </c>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6"/>
    </row>
    <row r="49" spans="1:33" s="33" customFormat="1" ht="32.1" customHeight="1" x14ac:dyDescent="0.2">
      <c r="A49" s="40"/>
      <c r="B49" s="169" t="s">
        <v>251</v>
      </c>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40"/>
    </row>
    <row r="50" spans="1:33" s="33" customFormat="1" ht="32.1" customHeight="1" x14ac:dyDescent="0.2">
      <c r="A50" s="40"/>
      <c r="B50" s="169" t="s">
        <v>25</v>
      </c>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40"/>
    </row>
    <row r="51" spans="1:33" s="33" customFormat="1" ht="32.1" customHeight="1" x14ac:dyDescent="0.2">
      <c r="A51" s="40"/>
      <c r="B51" s="169" t="s">
        <v>26</v>
      </c>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40"/>
    </row>
    <row r="52" spans="1:33" x14ac:dyDescent="0.25"/>
    <row r="53" spans="1:33" x14ac:dyDescent="0.25">
      <c r="B53" s="147" t="s">
        <v>27</v>
      </c>
      <c r="C53" s="147"/>
      <c r="D53" s="147"/>
      <c r="E53" s="147"/>
      <c r="F53" s="147"/>
      <c r="G53" s="147"/>
      <c r="H53" s="147"/>
      <c r="I53" s="181"/>
      <c r="J53" s="181"/>
      <c r="K53" s="181"/>
      <c r="L53" s="147" t="s">
        <v>28</v>
      </c>
      <c r="M53" s="147"/>
      <c r="N53" s="147" t="s">
        <v>29</v>
      </c>
      <c r="O53" s="147"/>
      <c r="P53" s="147"/>
      <c r="Q53" s="147" t="s">
        <v>30</v>
      </c>
      <c r="R53" s="147"/>
      <c r="S53" s="147"/>
      <c r="T53" s="147"/>
      <c r="U53" s="147"/>
      <c r="V53" s="116"/>
      <c r="W53" s="182" t="s">
        <v>31</v>
      </c>
      <c r="X53" s="182"/>
      <c r="Y53" s="182"/>
      <c r="Z53" s="182"/>
      <c r="AA53" s="182"/>
      <c r="AB53" s="182"/>
      <c r="AC53" s="183"/>
      <c r="AD53" s="184" t="s">
        <v>32</v>
      </c>
      <c r="AE53" s="185"/>
      <c r="AF53" s="186"/>
    </row>
    <row r="54" spans="1:33" x14ac:dyDescent="0.25">
      <c r="B54" s="192" t="s">
        <v>33</v>
      </c>
      <c r="C54" s="193"/>
      <c r="D54" s="193"/>
      <c r="E54" s="193"/>
      <c r="F54" s="193"/>
      <c r="G54" s="193"/>
      <c r="H54" s="193"/>
      <c r="I54" s="193"/>
      <c r="J54" s="193"/>
      <c r="K54" s="193"/>
      <c r="L54" s="194">
        <v>0</v>
      </c>
      <c r="M54" s="194"/>
      <c r="N54" s="194">
        <v>0</v>
      </c>
      <c r="O54" s="194"/>
      <c r="P54" s="194"/>
      <c r="Q54" s="195">
        <f>L54+(N54/60)</f>
        <v>0</v>
      </c>
      <c r="R54" s="195"/>
      <c r="S54" s="195"/>
      <c r="T54" s="195"/>
      <c r="U54" s="195"/>
      <c r="V54" s="195"/>
      <c r="W54" s="196">
        <f>H28+P28+X28+AF28+H37+P37+X37+AF37+H46+P46+X46+AF46</f>
        <v>0</v>
      </c>
      <c r="X54" s="196"/>
      <c r="Y54" s="196"/>
      <c r="Z54" s="196"/>
      <c r="AA54" s="196"/>
      <c r="AB54" s="196"/>
      <c r="AC54" s="197"/>
      <c r="AD54" s="198">
        <f>W54*Q54</f>
        <v>0</v>
      </c>
      <c r="AE54" s="199"/>
      <c r="AF54" s="200"/>
    </row>
    <row r="55" spans="1:33" x14ac:dyDescent="0.25"/>
    <row r="56" spans="1:33" x14ac:dyDescent="0.25">
      <c r="B56" s="147" t="s">
        <v>34</v>
      </c>
      <c r="C56" s="147"/>
      <c r="D56" s="147"/>
      <c r="E56" s="147"/>
      <c r="F56" s="147"/>
      <c r="G56" s="147"/>
      <c r="H56" s="147"/>
      <c r="I56" s="181"/>
      <c r="J56" s="181"/>
      <c r="K56" s="181"/>
      <c r="L56" s="147" t="s">
        <v>28</v>
      </c>
      <c r="M56" s="147"/>
      <c r="N56" s="147" t="s">
        <v>29</v>
      </c>
      <c r="O56" s="147"/>
      <c r="P56" s="147"/>
      <c r="Q56" s="147" t="s">
        <v>30</v>
      </c>
      <c r="R56" s="147"/>
      <c r="S56" s="147"/>
      <c r="T56" s="147"/>
      <c r="U56" s="147"/>
      <c r="V56" s="116"/>
      <c r="W56" s="182" t="s">
        <v>31</v>
      </c>
      <c r="X56" s="182"/>
      <c r="Y56" s="182"/>
      <c r="Z56" s="182"/>
      <c r="AA56" s="182"/>
      <c r="AB56" s="182"/>
      <c r="AC56" s="183"/>
      <c r="AD56" s="184" t="s">
        <v>32</v>
      </c>
      <c r="AE56" s="185"/>
      <c r="AF56" s="186"/>
    </row>
    <row r="57" spans="1:33" x14ac:dyDescent="0.25">
      <c r="B57" s="187"/>
      <c r="C57" s="188"/>
      <c r="D57" s="188"/>
      <c r="E57" s="188"/>
      <c r="F57" s="188"/>
      <c r="G57" s="188"/>
      <c r="H57" s="188"/>
      <c r="I57" s="188"/>
      <c r="J57" s="188"/>
      <c r="K57" s="188"/>
      <c r="L57" s="189">
        <v>0</v>
      </c>
      <c r="M57" s="189"/>
      <c r="N57" s="189">
        <v>0</v>
      </c>
      <c r="O57" s="189"/>
      <c r="P57" s="189"/>
      <c r="Q57" s="190">
        <f t="shared" ref="Q57:Q64" si="0">L57+(N57/60)</f>
        <v>0</v>
      </c>
      <c r="R57" s="190"/>
      <c r="S57" s="190"/>
      <c r="T57" s="190"/>
      <c r="U57" s="190"/>
      <c r="V57" s="190"/>
      <c r="W57" s="189">
        <v>0</v>
      </c>
      <c r="X57" s="189"/>
      <c r="Y57" s="189"/>
      <c r="Z57" s="189"/>
      <c r="AA57" s="189"/>
      <c r="AB57" s="189"/>
      <c r="AC57" s="191"/>
      <c r="AD57" s="178">
        <f t="shared" ref="AD57:AD64" si="1">W57*Q57</f>
        <v>0</v>
      </c>
      <c r="AE57" s="179"/>
      <c r="AF57" s="180"/>
    </row>
    <row r="58" spans="1:33" x14ac:dyDescent="0.25">
      <c r="B58" s="187"/>
      <c r="C58" s="188"/>
      <c r="D58" s="188"/>
      <c r="E58" s="188"/>
      <c r="F58" s="188"/>
      <c r="G58" s="188"/>
      <c r="H58" s="188"/>
      <c r="I58" s="188"/>
      <c r="J58" s="188"/>
      <c r="K58" s="188"/>
      <c r="L58" s="189">
        <v>0</v>
      </c>
      <c r="M58" s="189"/>
      <c r="N58" s="189">
        <v>0</v>
      </c>
      <c r="O58" s="189"/>
      <c r="P58" s="189"/>
      <c r="Q58" s="190">
        <f t="shared" si="0"/>
        <v>0</v>
      </c>
      <c r="R58" s="190"/>
      <c r="S58" s="190"/>
      <c r="T58" s="190"/>
      <c r="U58" s="190"/>
      <c r="V58" s="190"/>
      <c r="W58" s="189">
        <v>0</v>
      </c>
      <c r="X58" s="189"/>
      <c r="Y58" s="189"/>
      <c r="Z58" s="189"/>
      <c r="AA58" s="189"/>
      <c r="AB58" s="189"/>
      <c r="AC58" s="191"/>
      <c r="AD58" s="178">
        <f t="shared" si="1"/>
        <v>0</v>
      </c>
      <c r="AE58" s="179"/>
      <c r="AF58" s="180"/>
    </row>
    <row r="59" spans="1:33" x14ac:dyDescent="0.25">
      <c r="B59" s="187"/>
      <c r="C59" s="188"/>
      <c r="D59" s="188"/>
      <c r="E59" s="188"/>
      <c r="F59" s="188"/>
      <c r="G59" s="188"/>
      <c r="H59" s="188"/>
      <c r="I59" s="188"/>
      <c r="J59" s="188"/>
      <c r="K59" s="188"/>
      <c r="L59" s="189">
        <v>0</v>
      </c>
      <c r="M59" s="189"/>
      <c r="N59" s="189">
        <v>0</v>
      </c>
      <c r="O59" s="189"/>
      <c r="P59" s="189"/>
      <c r="Q59" s="190">
        <f t="shared" si="0"/>
        <v>0</v>
      </c>
      <c r="R59" s="190"/>
      <c r="S59" s="190"/>
      <c r="T59" s="190"/>
      <c r="U59" s="190"/>
      <c r="V59" s="190"/>
      <c r="W59" s="189">
        <v>0</v>
      </c>
      <c r="X59" s="189"/>
      <c r="Y59" s="189"/>
      <c r="Z59" s="189"/>
      <c r="AA59" s="189"/>
      <c r="AB59" s="189"/>
      <c r="AC59" s="191"/>
      <c r="AD59" s="178">
        <f t="shared" si="1"/>
        <v>0</v>
      </c>
      <c r="AE59" s="179"/>
      <c r="AF59" s="180"/>
    </row>
    <row r="60" spans="1:33" x14ac:dyDescent="0.25">
      <c r="B60" s="187"/>
      <c r="C60" s="188"/>
      <c r="D60" s="188"/>
      <c r="E60" s="188"/>
      <c r="F60" s="188"/>
      <c r="G60" s="188"/>
      <c r="H60" s="188"/>
      <c r="I60" s="188"/>
      <c r="J60" s="188"/>
      <c r="K60" s="188"/>
      <c r="L60" s="189">
        <v>0</v>
      </c>
      <c r="M60" s="189"/>
      <c r="N60" s="189">
        <v>0</v>
      </c>
      <c r="O60" s="189"/>
      <c r="P60" s="189"/>
      <c r="Q60" s="190">
        <f t="shared" si="0"/>
        <v>0</v>
      </c>
      <c r="R60" s="190"/>
      <c r="S60" s="190"/>
      <c r="T60" s="190"/>
      <c r="U60" s="190"/>
      <c r="V60" s="190"/>
      <c r="W60" s="189">
        <v>0</v>
      </c>
      <c r="X60" s="189"/>
      <c r="Y60" s="189"/>
      <c r="Z60" s="189"/>
      <c r="AA60" s="189"/>
      <c r="AB60" s="189"/>
      <c r="AC60" s="191"/>
      <c r="AD60" s="178">
        <f t="shared" si="1"/>
        <v>0</v>
      </c>
      <c r="AE60" s="179"/>
      <c r="AF60" s="180"/>
    </row>
    <row r="61" spans="1:33" x14ac:dyDescent="0.25">
      <c r="B61" s="187"/>
      <c r="C61" s="188"/>
      <c r="D61" s="188"/>
      <c r="E61" s="188"/>
      <c r="F61" s="188"/>
      <c r="G61" s="188"/>
      <c r="H61" s="188"/>
      <c r="I61" s="188"/>
      <c r="J61" s="188"/>
      <c r="K61" s="188"/>
      <c r="L61" s="189">
        <v>0</v>
      </c>
      <c r="M61" s="189"/>
      <c r="N61" s="189">
        <v>0</v>
      </c>
      <c r="O61" s="189"/>
      <c r="P61" s="189"/>
      <c r="Q61" s="190">
        <f t="shared" si="0"/>
        <v>0</v>
      </c>
      <c r="R61" s="190"/>
      <c r="S61" s="190"/>
      <c r="T61" s="190"/>
      <c r="U61" s="190"/>
      <c r="V61" s="190"/>
      <c r="W61" s="189">
        <v>0</v>
      </c>
      <c r="X61" s="189"/>
      <c r="Y61" s="189"/>
      <c r="Z61" s="189"/>
      <c r="AA61" s="189"/>
      <c r="AB61" s="189"/>
      <c r="AC61" s="191"/>
      <c r="AD61" s="178">
        <f t="shared" si="1"/>
        <v>0</v>
      </c>
      <c r="AE61" s="179"/>
      <c r="AF61" s="180"/>
    </row>
    <row r="62" spans="1:33" x14ac:dyDescent="0.25">
      <c r="B62" s="187"/>
      <c r="C62" s="188"/>
      <c r="D62" s="188"/>
      <c r="E62" s="188"/>
      <c r="F62" s="188"/>
      <c r="G62" s="188"/>
      <c r="H62" s="188"/>
      <c r="I62" s="188"/>
      <c r="J62" s="188"/>
      <c r="K62" s="188"/>
      <c r="L62" s="189">
        <v>0</v>
      </c>
      <c r="M62" s="189"/>
      <c r="N62" s="189">
        <v>0</v>
      </c>
      <c r="O62" s="189"/>
      <c r="P62" s="189"/>
      <c r="Q62" s="190">
        <f t="shared" si="0"/>
        <v>0</v>
      </c>
      <c r="R62" s="190"/>
      <c r="S62" s="190"/>
      <c r="T62" s="190"/>
      <c r="U62" s="190"/>
      <c r="V62" s="190"/>
      <c r="W62" s="189">
        <v>0</v>
      </c>
      <c r="X62" s="189"/>
      <c r="Y62" s="189"/>
      <c r="Z62" s="189"/>
      <c r="AA62" s="189"/>
      <c r="AB62" s="189"/>
      <c r="AC62" s="191"/>
      <c r="AD62" s="178">
        <f t="shared" si="1"/>
        <v>0</v>
      </c>
      <c r="AE62" s="179"/>
      <c r="AF62" s="180"/>
    </row>
    <row r="63" spans="1:33" x14ac:dyDescent="0.25">
      <c r="B63" s="187"/>
      <c r="C63" s="188"/>
      <c r="D63" s="188"/>
      <c r="E63" s="188"/>
      <c r="F63" s="188"/>
      <c r="G63" s="188"/>
      <c r="H63" s="188"/>
      <c r="I63" s="188"/>
      <c r="J63" s="188"/>
      <c r="K63" s="188"/>
      <c r="L63" s="189">
        <v>0</v>
      </c>
      <c r="M63" s="189"/>
      <c r="N63" s="189">
        <v>0</v>
      </c>
      <c r="O63" s="189"/>
      <c r="P63" s="189"/>
      <c r="Q63" s="190">
        <f t="shared" si="0"/>
        <v>0</v>
      </c>
      <c r="R63" s="190"/>
      <c r="S63" s="190"/>
      <c r="T63" s="190"/>
      <c r="U63" s="190"/>
      <c r="V63" s="190"/>
      <c r="W63" s="189">
        <v>0</v>
      </c>
      <c r="X63" s="189"/>
      <c r="Y63" s="189"/>
      <c r="Z63" s="189"/>
      <c r="AA63" s="189"/>
      <c r="AB63" s="189"/>
      <c r="AC63" s="191"/>
      <c r="AD63" s="178">
        <f t="shared" si="1"/>
        <v>0</v>
      </c>
      <c r="AE63" s="179"/>
      <c r="AF63" s="180"/>
    </row>
    <row r="64" spans="1:33" x14ac:dyDescent="0.25">
      <c r="B64" s="187"/>
      <c r="C64" s="188"/>
      <c r="D64" s="188"/>
      <c r="E64" s="188"/>
      <c r="F64" s="188"/>
      <c r="G64" s="188"/>
      <c r="H64" s="188"/>
      <c r="I64" s="188"/>
      <c r="J64" s="188"/>
      <c r="K64" s="188"/>
      <c r="L64" s="189">
        <v>0</v>
      </c>
      <c r="M64" s="189"/>
      <c r="N64" s="189">
        <v>0</v>
      </c>
      <c r="O64" s="189"/>
      <c r="P64" s="189"/>
      <c r="Q64" s="190">
        <f t="shared" si="0"/>
        <v>0</v>
      </c>
      <c r="R64" s="190"/>
      <c r="S64" s="190"/>
      <c r="T64" s="190"/>
      <c r="U64" s="190"/>
      <c r="V64" s="190"/>
      <c r="W64" s="189">
        <v>0</v>
      </c>
      <c r="X64" s="189"/>
      <c r="Y64" s="189"/>
      <c r="Z64" s="189"/>
      <c r="AA64" s="189"/>
      <c r="AB64" s="189"/>
      <c r="AC64" s="191"/>
      <c r="AD64" s="178">
        <f t="shared" si="1"/>
        <v>0</v>
      </c>
      <c r="AE64" s="179"/>
      <c r="AF64" s="180"/>
    </row>
    <row r="65" spans="2:32" x14ac:dyDescent="0.25">
      <c r="B65" s="175" t="s">
        <v>35</v>
      </c>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7"/>
      <c r="AD65" s="178">
        <f>SUM(AD57:AF64)</f>
        <v>0</v>
      </c>
      <c r="AE65" s="179"/>
      <c r="AF65" s="180"/>
    </row>
    <row r="66" spans="2:32" x14ac:dyDescent="0.25"/>
    <row r="67" spans="2:32" x14ac:dyDescent="0.25">
      <c r="B67" s="147" t="s">
        <v>36</v>
      </c>
      <c r="C67" s="147"/>
      <c r="D67" s="147"/>
      <c r="E67" s="147"/>
      <c r="F67" s="147"/>
      <c r="G67" s="147"/>
      <c r="H67" s="147"/>
      <c r="I67" s="181"/>
      <c r="J67" s="181"/>
      <c r="K67" s="181"/>
      <c r="L67" s="147" t="s">
        <v>28</v>
      </c>
      <c r="M67" s="147"/>
      <c r="N67" s="147" t="s">
        <v>29</v>
      </c>
      <c r="O67" s="147"/>
      <c r="P67" s="147"/>
      <c r="Q67" s="147" t="s">
        <v>30</v>
      </c>
      <c r="R67" s="147"/>
      <c r="S67" s="147"/>
      <c r="T67" s="147"/>
      <c r="U67" s="147"/>
      <c r="V67" s="116"/>
      <c r="W67" s="182" t="s">
        <v>31</v>
      </c>
      <c r="X67" s="182"/>
      <c r="Y67" s="182"/>
      <c r="Z67" s="182"/>
      <c r="AA67" s="182"/>
      <c r="AB67" s="182"/>
      <c r="AC67" s="183"/>
      <c r="AD67" s="184" t="s">
        <v>32</v>
      </c>
      <c r="AE67" s="185"/>
      <c r="AF67" s="186"/>
    </row>
    <row r="68" spans="2:32" x14ac:dyDescent="0.25">
      <c r="B68" s="170"/>
      <c r="C68" s="171"/>
      <c r="D68" s="171"/>
      <c r="E68" s="171"/>
      <c r="F68" s="171"/>
      <c r="G68" s="171"/>
      <c r="H68" s="171"/>
      <c r="I68" s="171"/>
      <c r="J68" s="171"/>
      <c r="K68" s="171"/>
      <c r="L68" s="172">
        <v>0</v>
      </c>
      <c r="M68" s="172"/>
      <c r="N68" s="172">
        <v>0</v>
      </c>
      <c r="O68" s="172"/>
      <c r="P68" s="172"/>
      <c r="Q68" s="173">
        <f t="shared" ref="Q68:Q75" si="2">L68+(N68/60)</f>
        <v>0</v>
      </c>
      <c r="R68" s="173"/>
      <c r="S68" s="173"/>
      <c r="T68" s="173"/>
      <c r="U68" s="173"/>
      <c r="V68" s="173"/>
      <c r="W68" s="172">
        <v>0</v>
      </c>
      <c r="X68" s="172"/>
      <c r="Y68" s="172"/>
      <c r="Z68" s="172"/>
      <c r="AA68" s="172"/>
      <c r="AB68" s="172"/>
      <c r="AC68" s="174"/>
      <c r="AD68" s="165">
        <f t="shared" ref="AD68:AD75" si="3">W68*Q68</f>
        <v>0</v>
      </c>
      <c r="AE68" s="166"/>
      <c r="AF68" s="167"/>
    </row>
    <row r="69" spans="2:32" x14ac:dyDescent="0.25">
      <c r="B69" s="170"/>
      <c r="C69" s="171"/>
      <c r="D69" s="171"/>
      <c r="E69" s="171"/>
      <c r="F69" s="171"/>
      <c r="G69" s="171"/>
      <c r="H69" s="171"/>
      <c r="I69" s="171"/>
      <c r="J69" s="171"/>
      <c r="K69" s="171"/>
      <c r="L69" s="172">
        <v>0</v>
      </c>
      <c r="M69" s="172"/>
      <c r="N69" s="172">
        <v>0</v>
      </c>
      <c r="O69" s="172"/>
      <c r="P69" s="172"/>
      <c r="Q69" s="173">
        <f t="shared" si="2"/>
        <v>0</v>
      </c>
      <c r="R69" s="173"/>
      <c r="S69" s="173"/>
      <c r="T69" s="173"/>
      <c r="U69" s="173"/>
      <c r="V69" s="173"/>
      <c r="W69" s="172">
        <v>0</v>
      </c>
      <c r="X69" s="172"/>
      <c r="Y69" s="172"/>
      <c r="Z69" s="172"/>
      <c r="AA69" s="172"/>
      <c r="AB69" s="172"/>
      <c r="AC69" s="174"/>
      <c r="AD69" s="165">
        <f t="shared" si="3"/>
        <v>0</v>
      </c>
      <c r="AE69" s="166"/>
      <c r="AF69" s="167"/>
    </row>
    <row r="70" spans="2:32" x14ac:dyDescent="0.25">
      <c r="B70" s="170"/>
      <c r="C70" s="171"/>
      <c r="D70" s="171"/>
      <c r="E70" s="171"/>
      <c r="F70" s="171"/>
      <c r="G70" s="171"/>
      <c r="H70" s="171"/>
      <c r="I70" s="171"/>
      <c r="J70" s="171"/>
      <c r="K70" s="171"/>
      <c r="L70" s="172">
        <v>0</v>
      </c>
      <c r="M70" s="172"/>
      <c r="N70" s="172">
        <v>0</v>
      </c>
      <c r="O70" s="172"/>
      <c r="P70" s="172"/>
      <c r="Q70" s="173">
        <f t="shared" si="2"/>
        <v>0</v>
      </c>
      <c r="R70" s="173"/>
      <c r="S70" s="173"/>
      <c r="T70" s="173"/>
      <c r="U70" s="173"/>
      <c r="V70" s="173"/>
      <c r="W70" s="172">
        <v>0</v>
      </c>
      <c r="X70" s="172"/>
      <c r="Y70" s="172"/>
      <c r="Z70" s="172"/>
      <c r="AA70" s="172"/>
      <c r="AB70" s="172"/>
      <c r="AC70" s="174"/>
      <c r="AD70" s="165">
        <f t="shared" si="3"/>
        <v>0</v>
      </c>
      <c r="AE70" s="166"/>
      <c r="AF70" s="167"/>
    </row>
    <row r="71" spans="2:32" x14ac:dyDescent="0.25">
      <c r="B71" s="170"/>
      <c r="C71" s="171"/>
      <c r="D71" s="171"/>
      <c r="E71" s="171"/>
      <c r="F71" s="171"/>
      <c r="G71" s="171"/>
      <c r="H71" s="171"/>
      <c r="I71" s="171"/>
      <c r="J71" s="171"/>
      <c r="K71" s="171"/>
      <c r="L71" s="172">
        <v>0</v>
      </c>
      <c r="M71" s="172"/>
      <c r="N71" s="172">
        <v>0</v>
      </c>
      <c r="O71" s="172"/>
      <c r="P71" s="172"/>
      <c r="Q71" s="173">
        <f t="shared" si="2"/>
        <v>0</v>
      </c>
      <c r="R71" s="173"/>
      <c r="S71" s="173"/>
      <c r="T71" s="173"/>
      <c r="U71" s="173"/>
      <c r="V71" s="173"/>
      <c r="W71" s="172">
        <v>0</v>
      </c>
      <c r="X71" s="172"/>
      <c r="Y71" s="172"/>
      <c r="Z71" s="172"/>
      <c r="AA71" s="172"/>
      <c r="AB71" s="172"/>
      <c r="AC71" s="174"/>
      <c r="AD71" s="165">
        <f t="shared" si="3"/>
        <v>0</v>
      </c>
      <c r="AE71" s="166"/>
      <c r="AF71" s="167"/>
    </row>
    <row r="72" spans="2:32" x14ac:dyDescent="0.25">
      <c r="B72" s="170"/>
      <c r="C72" s="171"/>
      <c r="D72" s="171"/>
      <c r="E72" s="171"/>
      <c r="F72" s="171"/>
      <c r="G72" s="171"/>
      <c r="H72" s="171"/>
      <c r="I72" s="171"/>
      <c r="J72" s="171"/>
      <c r="K72" s="171"/>
      <c r="L72" s="172">
        <v>0</v>
      </c>
      <c r="M72" s="172"/>
      <c r="N72" s="172">
        <v>0</v>
      </c>
      <c r="O72" s="172"/>
      <c r="P72" s="172"/>
      <c r="Q72" s="173">
        <f t="shared" si="2"/>
        <v>0</v>
      </c>
      <c r="R72" s="173"/>
      <c r="S72" s="173"/>
      <c r="T72" s="173"/>
      <c r="U72" s="173"/>
      <c r="V72" s="173"/>
      <c r="W72" s="172">
        <v>0</v>
      </c>
      <c r="X72" s="172"/>
      <c r="Y72" s="172"/>
      <c r="Z72" s="172"/>
      <c r="AA72" s="172"/>
      <c r="AB72" s="172"/>
      <c r="AC72" s="174"/>
      <c r="AD72" s="165">
        <f t="shared" si="3"/>
        <v>0</v>
      </c>
      <c r="AE72" s="166"/>
      <c r="AF72" s="167"/>
    </row>
    <row r="73" spans="2:32" x14ac:dyDescent="0.25">
      <c r="B73" s="170"/>
      <c r="C73" s="171"/>
      <c r="D73" s="171"/>
      <c r="E73" s="171"/>
      <c r="F73" s="171"/>
      <c r="G73" s="171"/>
      <c r="H73" s="171"/>
      <c r="I73" s="171"/>
      <c r="J73" s="171"/>
      <c r="K73" s="171"/>
      <c r="L73" s="172">
        <v>0</v>
      </c>
      <c r="M73" s="172"/>
      <c r="N73" s="172">
        <v>0</v>
      </c>
      <c r="O73" s="172"/>
      <c r="P73" s="172"/>
      <c r="Q73" s="173">
        <f t="shared" si="2"/>
        <v>0</v>
      </c>
      <c r="R73" s="173"/>
      <c r="S73" s="173"/>
      <c r="T73" s="173"/>
      <c r="U73" s="173"/>
      <c r="V73" s="173"/>
      <c r="W73" s="172">
        <v>0</v>
      </c>
      <c r="X73" s="172"/>
      <c r="Y73" s="172"/>
      <c r="Z73" s="172"/>
      <c r="AA73" s="172"/>
      <c r="AB73" s="172"/>
      <c r="AC73" s="174"/>
      <c r="AD73" s="165">
        <f t="shared" si="3"/>
        <v>0</v>
      </c>
      <c r="AE73" s="166"/>
      <c r="AF73" s="167"/>
    </row>
    <row r="74" spans="2:32" x14ac:dyDescent="0.25">
      <c r="B74" s="170"/>
      <c r="C74" s="171"/>
      <c r="D74" s="171"/>
      <c r="E74" s="171"/>
      <c r="F74" s="171"/>
      <c r="G74" s="171"/>
      <c r="H74" s="171"/>
      <c r="I74" s="171"/>
      <c r="J74" s="171"/>
      <c r="K74" s="171"/>
      <c r="L74" s="172">
        <v>0</v>
      </c>
      <c r="M74" s="172"/>
      <c r="N74" s="172">
        <v>0</v>
      </c>
      <c r="O74" s="172"/>
      <c r="P74" s="172"/>
      <c r="Q74" s="173">
        <f t="shared" si="2"/>
        <v>0</v>
      </c>
      <c r="R74" s="173"/>
      <c r="S74" s="173"/>
      <c r="T74" s="173"/>
      <c r="U74" s="173"/>
      <c r="V74" s="173"/>
      <c r="W74" s="172">
        <v>0</v>
      </c>
      <c r="X74" s="172"/>
      <c r="Y74" s="172"/>
      <c r="Z74" s="172"/>
      <c r="AA74" s="172"/>
      <c r="AB74" s="172"/>
      <c r="AC74" s="174"/>
      <c r="AD74" s="165">
        <f t="shared" si="3"/>
        <v>0</v>
      </c>
      <c r="AE74" s="166"/>
      <c r="AF74" s="167"/>
    </row>
    <row r="75" spans="2:32" x14ac:dyDescent="0.25">
      <c r="B75" s="170"/>
      <c r="C75" s="171"/>
      <c r="D75" s="171"/>
      <c r="E75" s="171"/>
      <c r="F75" s="171"/>
      <c r="G75" s="171"/>
      <c r="H75" s="171"/>
      <c r="I75" s="171"/>
      <c r="J75" s="171"/>
      <c r="K75" s="171"/>
      <c r="L75" s="172">
        <v>0</v>
      </c>
      <c r="M75" s="172"/>
      <c r="N75" s="172">
        <v>0</v>
      </c>
      <c r="O75" s="172"/>
      <c r="P75" s="172"/>
      <c r="Q75" s="173">
        <f t="shared" si="2"/>
        <v>0</v>
      </c>
      <c r="R75" s="173"/>
      <c r="S75" s="173"/>
      <c r="T75" s="173"/>
      <c r="U75" s="173"/>
      <c r="V75" s="173"/>
      <c r="W75" s="172">
        <v>0</v>
      </c>
      <c r="X75" s="172"/>
      <c r="Y75" s="172"/>
      <c r="Z75" s="172"/>
      <c r="AA75" s="172"/>
      <c r="AB75" s="172"/>
      <c r="AC75" s="174"/>
      <c r="AD75" s="165">
        <f t="shared" si="3"/>
        <v>0</v>
      </c>
      <c r="AE75" s="166"/>
      <c r="AF75" s="167"/>
    </row>
    <row r="76" spans="2:32" x14ac:dyDescent="0.25">
      <c r="B76" s="162" t="s">
        <v>35</v>
      </c>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4"/>
      <c r="AD76" s="165">
        <f>SUM(AD68:AF75)</f>
        <v>0</v>
      </c>
      <c r="AE76" s="166"/>
      <c r="AF76" s="167"/>
    </row>
    <row r="77" spans="2:32" x14ac:dyDescent="0.25"/>
    <row r="78" spans="2:32" x14ac:dyDescent="0.25">
      <c r="B78" s="168" t="s">
        <v>37</v>
      </c>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row>
    <row r="79" spans="2:32" s="33" customFormat="1" ht="32.1" customHeight="1" x14ac:dyDescent="0.2">
      <c r="B79" s="169" t="s">
        <v>252</v>
      </c>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row>
    <row r="80" spans="2:32" s="33" customFormat="1" ht="20.100000000000001" customHeight="1" x14ac:dyDescent="0.2">
      <c r="B80" s="169" t="s">
        <v>253</v>
      </c>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row>
    <row r="81" spans="2:32" s="33" customFormat="1" ht="20.100000000000001" customHeight="1" x14ac:dyDescent="0.2">
      <c r="B81" s="169" t="s">
        <v>38</v>
      </c>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row>
    <row r="82" spans="2:32" x14ac:dyDescent="0.25"/>
    <row r="83" spans="2:32" x14ac:dyDescent="0.25">
      <c r="C83" s="41"/>
      <c r="D83" s="41"/>
      <c r="E83" s="41"/>
      <c r="F83" s="41"/>
      <c r="G83" s="41"/>
      <c r="H83" s="41"/>
      <c r="I83" s="41"/>
      <c r="J83" s="41"/>
      <c r="K83" s="41"/>
      <c r="L83" s="41"/>
      <c r="M83" s="41"/>
      <c r="N83" s="42" t="s">
        <v>39</v>
      </c>
      <c r="O83" s="97">
        <f>AD54</f>
        <v>0</v>
      </c>
      <c r="P83" s="98"/>
      <c r="Q83" s="98"/>
      <c r="R83" s="98"/>
      <c r="S83" s="98"/>
      <c r="Y83" s="43"/>
      <c r="Z83" s="159" t="s">
        <v>59</v>
      </c>
      <c r="AA83" s="159"/>
      <c r="AB83" s="159"/>
      <c r="AC83" s="159"/>
      <c r="AD83" s="159"/>
      <c r="AE83" s="159"/>
    </row>
    <row r="84" spans="2:32" x14ac:dyDescent="0.25">
      <c r="C84" s="44"/>
      <c r="D84" s="44"/>
      <c r="E84" s="44"/>
      <c r="F84" s="44"/>
      <c r="G84" s="44"/>
      <c r="H84" s="44"/>
      <c r="I84" s="44"/>
      <c r="J84" s="44"/>
      <c r="K84" s="44"/>
      <c r="L84" s="44"/>
      <c r="M84" s="44"/>
      <c r="N84" s="42" t="s">
        <v>40</v>
      </c>
      <c r="O84" s="99">
        <f>AD65</f>
        <v>0</v>
      </c>
      <c r="P84" s="100"/>
      <c r="Q84" s="100"/>
      <c r="R84" s="100"/>
      <c r="S84" s="100"/>
      <c r="Z84" s="160" t="s">
        <v>61</v>
      </c>
      <c r="AA84" s="161"/>
      <c r="AB84" s="161"/>
      <c r="AC84" s="161"/>
      <c r="AD84" s="161"/>
      <c r="AE84" s="161"/>
    </row>
    <row r="85" spans="2:32" x14ac:dyDescent="0.25">
      <c r="C85" s="45"/>
      <c r="D85" s="45"/>
      <c r="E85" s="45"/>
      <c r="F85" s="45"/>
      <c r="G85" s="45"/>
      <c r="H85" s="45"/>
      <c r="I85" s="45"/>
      <c r="J85" s="45"/>
      <c r="K85" s="45"/>
      <c r="L85" s="45"/>
      <c r="M85" s="45"/>
      <c r="N85" s="42" t="s">
        <v>281</v>
      </c>
      <c r="O85" s="101">
        <f>IF(AD76&gt;11,11,AD76)</f>
        <v>0</v>
      </c>
      <c r="P85" s="102"/>
      <c r="Q85" s="102"/>
      <c r="R85" s="102"/>
      <c r="S85" s="102"/>
      <c r="T85" s="46" t="s">
        <v>283</v>
      </c>
      <c r="Z85" s="145" t="s">
        <v>65</v>
      </c>
      <c r="AA85" s="146"/>
      <c r="AB85" s="146"/>
      <c r="AC85" s="146"/>
      <c r="AD85" s="146"/>
      <c r="AE85" s="146"/>
    </row>
    <row r="86" spans="2:32" ht="15.75" thickBot="1" x14ac:dyDescent="0.3">
      <c r="Z86" s="146"/>
      <c r="AA86" s="146"/>
      <c r="AB86" s="146"/>
      <c r="AC86" s="146"/>
      <c r="AD86" s="146"/>
      <c r="AE86" s="146"/>
    </row>
    <row r="87" spans="2:32" ht="15.75" thickBot="1" x14ac:dyDescent="0.3">
      <c r="C87" s="42"/>
      <c r="D87" s="42"/>
      <c r="E87" s="42"/>
      <c r="F87" s="42"/>
      <c r="G87" s="42"/>
      <c r="H87" s="42"/>
      <c r="I87" s="42"/>
      <c r="J87" s="42"/>
      <c r="K87" s="42"/>
      <c r="L87" s="42"/>
      <c r="M87" s="42"/>
      <c r="N87" s="42" t="s">
        <v>41</v>
      </c>
      <c r="O87" s="151">
        <f>O83+O84+O85-Z120</f>
        <v>0</v>
      </c>
      <c r="P87" s="152"/>
      <c r="Q87" s="152"/>
      <c r="R87" s="152"/>
      <c r="S87" s="153"/>
      <c r="Z87" s="154" t="s">
        <v>63</v>
      </c>
      <c r="AA87" s="155"/>
      <c r="AB87" s="155"/>
      <c r="AC87" s="155"/>
      <c r="AD87" s="155"/>
      <c r="AE87" s="155"/>
    </row>
    <row r="88" spans="2:32" ht="15" customHeight="1" x14ac:dyDescent="0.25">
      <c r="C88" s="42"/>
      <c r="D88" s="42"/>
      <c r="E88" s="42"/>
      <c r="F88" s="42"/>
      <c r="G88" s="42"/>
      <c r="H88" s="42"/>
      <c r="I88" s="42"/>
      <c r="J88" s="42"/>
      <c r="K88" s="42"/>
      <c r="L88" s="42"/>
      <c r="M88" s="42"/>
      <c r="N88" s="42" t="s">
        <v>257</v>
      </c>
      <c r="O88" s="156">
        <v>450</v>
      </c>
      <c r="P88" s="156"/>
      <c r="Q88" s="156"/>
      <c r="R88" s="156"/>
      <c r="S88" s="156"/>
      <c r="T88" s="47" t="s">
        <v>292</v>
      </c>
      <c r="Z88" s="145" t="s">
        <v>64</v>
      </c>
      <c r="AA88" s="146"/>
      <c r="AB88" s="146"/>
      <c r="AC88" s="146"/>
      <c r="AD88" s="146"/>
      <c r="AE88" s="146"/>
    </row>
    <row r="89" spans="2:32" x14ac:dyDescent="0.25">
      <c r="B89" s="42"/>
      <c r="C89" s="48"/>
      <c r="D89" s="48"/>
      <c r="E89" s="48"/>
      <c r="F89" s="48"/>
      <c r="G89" s="48"/>
      <c r="H89" s="48"/>
      <c r="I89" s="48"/>
      <c r="J89" s="48"/>
      <c r="Z89" s="146"/>
      <c r="AA89" s="146"/>
      <c r="AB89" s="146"/>
      <c r="AC89" s="146"/>
      <c r="AD89" s="146"/>
      <c r="AE89" s="146"/>
    </row>
    <row r="90" spans="2:32" x14ac:dyDescent="0.25">
      <c r="B90" s="42"/>
      <c r="C90" s="48"/>
      <c r="D90" s="48"/>
      <c r="E90" s="48"/>
      <c r="F90" s="48"/>
      <c r="G90" s="48"/>
      <c r="H90" s="48"/>
      <c r="I90" s="48"/>
      <c r="J90" s="48"/>
      <c r="L90" s="49"/>
      <c r="M90" s="49"/>
      <c r="N90" s="49" t="s">
        <v>60</v>
      </c>
      <c r="O90" s="91">
        <f>O87-O88</f>
        <v>-450</v>
      </c>
      <c r="P90" s="92"/>
      <c r="Q90" s="92"/>
      <c r="R90" s="92"/>
      <c r="S90" s="93"/>
      <c r="Z90" s="157" t="s">
        <v>62</v>
      </c>
      <c r="AA90" s="158"/>
      <c r="AB90" s="158"/>
      <c r="AC90" s="158"/>
      <c r="AD90" s="158"/>
      <c r="AE90" s="158"/>
    </row>
    <row r="91" spans="2:32" x14ac:dyDescent="0.25">
      <c r="B91" s="42"/>
      <c r="C91" s="48"/>
      <c r="D91" s="48"/>
      <c r="E91" s="48"/>
      <c r="F91" s="48"/>
      <c r="G91" s="48"/>
      <c r="H91" s="48"/>
      <c r="I91" s="48"/>
      <c r="J91" s="48"/>
      <c r="K91" s="48"/>
      <c r="L91" s="48"/>
      <c r="M91" s="48"/>
      <c r="N91" s="48"/>
      <c r="O91" s="48"/>
      <c r="P91" s="48"/>
      <c r="Q91" s="48"/>
      <c r="R91" s="48"/>
      <c r="S91" s="48"/>
      <c r="T91" s="48"/>
      <c r="Z91" s="145" t="s">
        <v>66</v>
      </c>
      <c r="AA91" s="146"/>
      <c r="AB91" s="146"/>
      <c r="AC91" s="146"/>
      <c r="AD91" s="146"/>
      <c r="AE91" s="146"/>
    </row>
    <row r="92" spans="2:32" x14ac:dyDescent="0.25">
      <c r="B92" s="42"/>
      <c r="C92" s="48"/>
      <c r="D92" s="48"/>
      <c r="E92" s="48"/>
      <c r="F92" s="48"/>
      <c r="G92" s="48"/>
      <c r="H92" s="48"/>
      <c r="I92" s="48"/>
      <c r="J92" s="48"/>
      <c r="K92" s="48"/>
      <c r="L92" s="48"/>
      <c r="M92" s="48"/>
      <c r="N92" s="48"/>
      <c r="O92" s="48"/>
      <c r="P92" s="48"/>
      <c r="Q92" s="48"/>
      <c r="R92" s="48"/>
      <c r="S92" s="48"/>
      <c r="T92" s="48"/>
      <c r="Z92" s="146"/>
      <c r="AA92" s="146"/>
      <c r="AB92" s="146"/>
      <c r="AC92" s="146"/>
      <c r="AD92" s="146"/>
      <c r="AE92" s="146"/>
    </row>
    <row r="93" spans="2:32" ht="15.75" x14ac:dyDescent="0.25">
      <c r="B93" s="50" t="s">
        <v>42</v>
      </c>
      <c r="C93" s="48"/>
      <c r="D93" s="48"/>
      <c r="E93" s="48"/>
      <c r="F93" s="48"/>
      <c r="G93" s="48"/>
      <c r="H93" s="48"/>
      <c r="I93" s="48"/>
      <c r="J93" s="48"/>
      <c r="K93" s="48"/>
      <c r="L93" s="48"/>
      <c r="M93" s="48"/>
      <c r="N93" s="48"/>
      <c r="O93" s="48"/>
      <c r="P93" s="48"/>
      <c r="Q93" s="48"/>
      <c r="R93" s="48"/>
      <c r="S93" s="48"/>
      <c r="T93" s="48"/>
      <c r="U93" s="51"/>
      <c r="V93" s="51"/>
      <c r="W93" s="51"/>
      <c r="X93" s="51"/>
      <c r="Y93" s="51"/>
      <c r="AA93" s="27"/>
      <c r="AB93" s="27"/>
      <c r="AC93" s="27"/>
      <c r="AD93" s="27"/>
      <c r="AE93" s="27"/>
      <c r="AF93" s="27"/>
    </row>
    <row r="94" spans="2:32" ht="0.95" customHeight="1" x14ac:dyDescent="0.25">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row>
    <row r="95" spans="2:32" x14ac:dyDescent="0.25"/>
    <row r="96" spans="2:32" x14ac:dyDescent="0.25">
      <c r="B96" s="147" t="s">
        <v>293</v>
      </c>
      <c r="C96" s="138"/>
      <c r="D96" s="138"/>
      <c r="E96" s="138"/>
      <c r="F96" s="138"/>
      <c r="G96" s="138"/>
      <c r="H96" s="138"/>
      <c r="J96" s="147" t="s">
        <v>43</v>
      </c>
      <c r="K96" s="147"/>
      <c r="L96" s="147"/>
      <c r="M96" s="147"/>
      <c r="N96" s="147"/>
      <c r="O96" s="147"/>
      <c r="P96" s="147"/>
      <c r="Q96" s="147"/>
      <c r="R96" s="147"/>
      <c r="S96" s="147"/>
      <c r="T96" s="147"/>
      <c r="U96" s="147"/>
      <c r="V96" s="147"/>
      <c r="W96" s="147"/>
      <c r="X96" s="147"/>
      <c r="Y96" s="147"/>
      <c r="Z96" s="147"/>
      <c r="AA96" s="147"/>
      <c r="AB96" s="147"/>
      <c r="AC96" s="147"/>
    </row>
    <row r="97" spans="1:33" x14ac:dyDescent="0.25">
      <c r="B97" s="147" t="s">
        <v>44</v>
      </c>
      <c r="C97" s="138"/>
      <c r="D97" s="138"/>
      <c r="E97" s="138"/>
      <c r="F97" s="147" t="s">
        <v>28</v>
      </c>
      <c r="G97" s="138"/>
      <c r="H97" s="138"/>
      <c r="J97" s="148"/>
      <c r="K97" s="149"/>
      <c r="L97" s="150" t="s">
        <v>45</v>
      </c>
      <c r="M97" s="138"/>
      <c r="N97" s="138"/>
      <c r="O97" s="138"/>
      <c r="P97" s="138"/>
      <c r="Q97" s="138"/>
      <c r="R97" s="138"/>
      <c r="S97" s="138"/>
      <c r="T97" s="138"/>
      <c r="U97" s="150" t="s">
        <v>46</v>
      </c>
      <c r="V97" s="138"/>
      <c r="W97" s="138"/>
      <c r="X97" s="138"/>
      <c r="Y97" s="138"/>
      <c r="Z97" s="138"/>
      <c r="AA97" s="138"/>
      <c r="AB97" s="138"/>
      <c r="AC97" s="138"/>
    </row>
    <row r="98" spans="1:33" x14ac:dyDescent="0.25">
      <c r="B98" s="139" t="s">
        <v>47</v>
      </c>
      <c r="C98" s="138"/>
      <c r="D98" s="138"/>
      <c r="E98" s="138"/>
      <c r="F98" s="137">
        <v>450</v>
      </c>
      <c r="G98" s="138"/>
      <c r="H98" s="138"/>
      <c r="J98" s="143" t="s">
        <v>48</v>
      </c>
      <c r="K98" s="143"/>
      <c r="L98" s="144"/>
      <c r="M98" s="144"/>
      <c r="N98" s="144"/>
      <c r="O98" s="144"/>
      <c r="P98" s="144"/>
      <c r="Q98" s="144"/>
      <c r="R98" s="144"/>
      <c r="S98" s="144"/>
      <c r="T98" s="144"/>
      <c r="U98" s="144"/>
      <c r="V98" s="144"/>
      <c r="W98" s="144"/>
      <c r="X98" s="144"/>
      <c r="Y98" s="144"/>
      <c r="Z98" s="144"/>
      <c r="AA98" s="144"/>
      <c r="AB98" s="144"/>
      <c r="AC98" s="144"/>
    </row>
    <row r="99" spans="1:33" x14ac:dyDescent="0.25">
      <c r="B99" s="139" t="s">
        <v>49</v>
      </c>
      <c r="C99" s="138"/>
      <c r="D99" s="138"/>
      <c r="E99" s="138"/>
      <c r="F99" s="137">
        <v>810</v>
      </c>
      <c r="G99" s="138"/>
      <c r="H99" s="138"/>
      <c r="J99" s="143" t="s">
        <v>50</v>
      </c>
      <c r="K99" s="143"/>
      <c r="L99" s="144"/>
      <c r="M99" s="144"/>
      <c r="N99" s="144"/>
      <c r="O99" s="144"/>
      <c r="P99" s="144"/>
      <c r="Q99" s="144"/>
      <c r="R99" s="144"/>
      <c r="S99" s="144"/>
      <c r="T99" s="144"/>
      <c r="U99" s="144"/>
      <c r="V99" s="144"/>
      <c r="W99" s="144"/>
      <c r="X99" s="144"/>
      <c r="Y99" s="144"/>
      <c r="Z99" s="144"/>
      <c r="AA99" s="144"/>
      <c r="AB99" s="144"/>
      <c r="AC99" s="144"/>
    </row>
    <row r="100" spans="1:33" x14ac:dyDescent="0.25">
      <c r="B100" s="139" t="s">
        <v>51</v>
      </c>
      <c r="C100" s="138"/>
      <c r="D100" s="138"/>
      <c r="E100" s="138"/>
      <c r="F100" s="137">
        <v>900</v>
      </c>
      <c r="G100" s="138"/>
      <c r="H100" s="138"/>
      <c r="J100" s="143" t="s">
        <v>52</v>
      </c>
      <c r="K100" s="143"/>
      <c r="L100" s="144"/>
      <c r="M100" s="144"/>
      <c r="N100" s="144"/>
      <c r="O100" s="144"/>
      <c r="P100" s="144"/>
      <c r="Q100" s="144"/>
      <c r="R100" s="144"/>
      <c r="S100" s="144"/>
      <c r="T100" s="144"/>
      <c r="U100" s="144"/>
      <c r="V100" s="144"/>
      <c r="W100" s="144"/>
      <c r="X100" s="144"/>
      <c r="Y100" s="144"/>
      <c r="Z100" s="144"/>
      <c r="AA100" s="144"/>
      <c r="AB100" s="144"/>
      <c r="AC100" s="144"/>
    </row>
    <row r="101" spans="1:33" x14ac:dyDescent="0.25">
      <c r="B101" s="139" t="s">
        <v>53</v>
      </c>
      <c r="C101" s="138"/>
      <c r="D101" s="138"/>
      <c r="E101" s="138"/>
      <c r="F101" s="137">
        <v>990</v>
      </c>
      <c r="G101" s="138"/>
      <c r="H101" s="138"/>
      <c r="U101" s="53" t="s">
        <v>54</v>
      </c>
    </row>
    <row r="102" spans="1:33" x14ac:dyDescent="0.25">
      <c r="B102" s="137">
        <v>12</v>
      </c>
      <c r="C102" s="138"/>
      <c r="D102" s="138"/>
      <c r="E102" s="138"/>
      <c r="F102" s="137">
        <v>979</v>
      </c>
      <c r="G102" s="138"/>
      <c r="H102" s="138"/>
    </row>
    <row r="103" spans="1:33" ht="30.75" customHeight="1" x14ac:dyDescent="0.25">
      <c r="B103" s="139" t="s">
        <v>55</v>
      </c>
      <c r="C103" s="139"/>
      <c r="D103" s="139"/>
      <c r="E103" s="139"/>
      <c r="F103" s="137">
        <v>900</v>
      </c>
      <c r="G103" s="139"/>
      <c r="H103" s="139"/>
      <c r="J103" s="54"/>
      <c r="K103" s="54"/>
      <c r="L103" s="54"/>
      <c r="M103" s="54"/>
      <c r="N103" s="54"/>
      <c r="O103" s="54"/>
      <c r="P103" s="54"/>
      <c r="Q103" s="54"/>
      <c r="R103" s="54"/>
      <c r="S103" s="54"/>
      <c r="T103" s="54"/>
      <c r="U103" s="54"/>
      <c r="V103" s="54"/>
      <c r="W103" s="54"/>
      <c r="X103" s="54"/>
      <c r="Y103" s="54"/>
      <c r="Z103" s="54"/>
      <c r="AA103" s="54"/>
      <c r="AB103" s="54"/>
      <c r="AC103" s="54"/>
    </row>
    <row r="104" spans="1:33" ht="15.75" customHeight="1" x14ac:dyDescent="0.25">
      <c r="B104" s="55"/>
      <c r="C104" s="55"/>
      <c r="D104" s="55"/>
      <c r="E104" s="55"/>
      <c r="F104" s="56"/>
      <c r="G104" s="55"/>
      <c r="H104" s="55"/>
      <c r="J104" s="54"/>
      <c r="K104" s="54"/>
      <c r="L104" s="54"/>
      <c r="M104" s="54"/>
      <c r="N104" s="54"/>
      <c r="O104" s="54"/>
      <c r="P104" s="54"/>
      <c r="Q104" s="54"/>
      <c r="R104" s="54"/>
      <c r="S104" s="54"/>
      <c r="T104" s="54"/>
      <c r="U104" s="54"/>
      <c r="V104" s="54"/>
      <c r="W104" s="54"/>
      <c r="X104" s="54"/>
      <c r="Y104" s="54"/>
      <c r="Z104" s="54"/>
      <c r="AA104" s="54"/>
      <c r="AB104" s="54"/>
      <c r="AC104" s="54"/>
      <c r="AF104" s="57" t="s">
        <v>56</v>
      </c>
    </row>
    <row r="105" spans="1:33" x14ac:dyDescent="0.25">
      <c r="B105" s="58" t="s">
        <v>57</v>
      </c>
      <c r="C105" s="55"/>
      <c r="D105" s="55"/>
      <c r="E105" s="55"/>
      <c r="F105" s="56"/>
      <c r="G105" s="55"/>
      <c r="H105" s="55"/>
      <c r="J105" s="54"/>
      <c r="K105" s="54"/>
      <c r="L105" s="54"/>
      <c r="M105" s="54"/>
      <c r="N105" s="54"/>
      <c r="O105" s="54"/>
      <c r="P105" s="54"/>
      <c r="Q105" s="54"/>
      <c r="R105" s="54"/>
      <c r="S105" s="54"/>
      <c r="T105" s="54"/>
      <c r="U105" s="54"/>
      <c r="V105" s="54"/>
      <c r="W105" s="54"/>
      <c r="X105" s="54"/>
      <c r="Y105" s="54"/>
      <c r="Z105" s="54"/>
      <c r="AA105" s="54"/>
      <c r="AB105" s="54"/>
      <c r="AC105" s="54"/>
      <c r="AF105" s="43" t="s">
        <v>314</v>
      </c>
    </row>
    <row r="106" spans="1:33" x14ac:dyDescent="0.25">
      <c r="B106" s="59" t="s">
        <v>327</v>
      </c>
      <c r="AF106" s="43"/>
    </row>
    <row r="107" spans="1:33" hidden="1" x14ac:dyDescent="0.25"/>
    <row r="108" spans="1:33" ht="0.95" hidden="1" customHeight="1" x14ac:dyDescent="0.25">
      <c r="A108" s="72"/>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73"/>
    </row>
    <row r="109" spans="1:33" hidden="1" x14ac:dyDescent="0.25">
      <c r="A109" s="72"/>
      <c r="B109" s="69" t="s">
        <v>311</v>
      </c>
      <c r="AG109" s="73"/>
    </row>
    <row r="110" spans="1:33" hidden="1" x14ac:dyDescent="0.25">
      <c r="A110" s="72"/>
      <c r="B110" s="94" t="s">
        <v>334</v>
      </c>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6"/>
      <c r="AG110" s="73"/>
    </row>
    <row r="111" spans="1:33" s="61" customFormat="1" ht="35.1" hidden="1" customHeight="1" x14ac:dyDescent="0.25">
      <c r="A111" s="78"/>
      <c r="B111" s="109" t="s">
        <v>58</v>
      </c>
      <c r="C111" s="140"/>
      <c r="D111" s="140"/>
      <c r="E111" s="140"/>
      <c r="F111" s="109" t="s">
        <v>259</v>
      </c>
      <c r="G111" s="140"/>
      <c r="H111" s="140"/>
      <c r="I111" s="140"/>
      <c r="J111" s="141" t="s">
        <v>254</v>
      </c>
      <c r="K111" s="141"/>
      <c r="L111" s="109" t="s">
        <v>268</v>
      </c>
      <c r="M111" s="110"/>
      <c r="N111" s="109" t="s">
        <v>294</v>
      </c>
      <c r="O111" s="110"/>
      <c r="P111" s="141" t="s">
        <v>269</v>
      </c>
      <c r="Q111" s="142"/>
      <c r="R111" s="141" t="s">
        <v>255</v>
      </c>
      <c r="S111" s="142"/>
      <c r="T111" s="142"/>
      <c r="U111" s="142"/>
      <c r="V111" s="142"/>
      <c r="W111" s="142"/>
      <c r="X111" s="142"/>
      <c r="Y111" s="142"/>
      <c r="Z111" s="142"/>
      <c r="AA111" s="142"/>
      <c r="AB111" s="142"/>
      <c r="AC111" s="142"/>
      <c r="AD111" s="142"/>
      <c r="AE111" s="142"/>
      <c r="AF111" s="142"/>
      <c r="AG111" s="79"/>
    </row>
    <row r="112" spans="1:33" hidden="1" x14ac:dyDescent="0.25">
      <c r="A112" s="72"/>
      <c r="B112" s="135"/>
      <c r="C112" s="136"/>
      <c r="D112" s="136"/>
      <c r="E112" s="136"/>
      <c r="F112" s="129"/>
      <c r="G112" s="130"/>
      <c r="H112" s="130"/>
      <c r="I112" s="130"/>
      <c r="J112" s="115"/>
      <c r="K112" s="115"/>
      <c r="L112" s="111">
        <v>0</v>
      </c>
      <c r="M112" s="112"/>
      <c r="N112" s="111">
        <v>0</v>
      </c>
      <c r="O112" s="134"/>
      <c r="P112" s="111">
        <v>0</v>
      </c>
      <c r="Q112" s="134"/>
      <c r="R112" s="115"/>
      <c r="S112" s="116"/>
      <c r="T112" s="116"/>
      <c r="U112" s="116"/>
      <c r="V112" s="116"/>
      <c r="W112" s="116"/>
      <c r="X112" s="116"/>
      <c r="Y112" s="116"/>
      <c r="Z112" s="116"/>
      <c r="AA112" s="116"/>
      <c r="AB112" s="116"/>
      <c r="AC112" s="116"/>
      <c r="AD112" s="116"/>
      <c r="AE112" s="116"/>
      <c r="AF112" s="116"/>
      <c r="AG112" s="73"/>
    </row>
    <row r="113" spans="1:33" hidden="1" x14ac:dyDescent="0.25">
      <c r="A113" s="72"/>
      <c r="B113" s="135"/>
      <c r="C113" s="136"/>
      <c r="D113" s="136"/>
      <c r="E113" s="136"/>
      <c r="F113" s="129"/>
      <c r="G113" s="130"/>
      <c r="H113" s="130"/>
      <c r="I113" s="130"/>
      <c r="J113" s="115"/>
      <c r="K113" s="115"/>
      <c r="L113" s="111">
        <v>0</v>
      </c>
      <c r="M113" s="112"/>
      <c r="N113" s="111">
        <v>0</v>
      </c>
      <c r="O113" s="134"/>
      <c r="P113" s="111">
        <v>0</v>
      </c>
      <c r="Q113" s="134"/>
      <c r="R113" s="115"/>
      <c r="S113" s="116"/>
      <c r="T113" s="116"/>
      <c r="U113" s="116"/>
      <c r="V113" s="116"/>
      <c r="W113" s="116"/>
      <c r="X113" s="116"/>
      <c r="Y113" s="116"/>
      <c r="Z113" s="116"/>
      <c r="AA113" s="116"/>
      <c r="AB113" s="116"/>
      <c r="AC113" s="116"/>
      <c r="AD113" s="116"/>
      <c r="AE113" s="116"/>
      <c r="AF113" s="116"/>
      <c r="AG113" s="73"/>
    </row>
    <row r="114" spans="1:33" hidden="1" x14ac:dyDescent="0.25">
      <c r="A114" s="72"/>
      <c r="B114" s="135"/>
      <c r="C114" s="136"/>
      <c r="D114" s="136"/>
      <c r="E114" s="136"/>
      <c r="F114" s="129"/>
      <c r="G114" s="130"/>
      <c r="H114" s="130"/>
      <c r="I114" s="130"/>
      <c r="J114" s="115"/>
      <c r="K114" s="115"/>
      <c r="L114" s="111">
        <v>0</v>
      </c>
      <c r="M114" s="112"/>
      <c r="N114" s="111">
        <v>0</v>
      </c>
      <c r="O114" s="134"/>
      <c r="P114" s="111">
        <v>0</v>
      </c>
      <c r="Q114" s="134"/>
      <c r="R114" s="115"/>
      <c r="S114" s="116"/>
      <c r="T114" s="116"/>
      <c r="U114" s="116"/>
      <c r="V114" s="116"/>
      <c r="W114" s="116"/>
      <c r="X114" s="116"/>
      <c r="Y114" s="116"/>
      <c r="Z114" s="116"/>
      <c r="AA114" s="116"/>
      <c r="AB114" s="116"/>
      <c r="AC114" s="116"/>
      <c r="AD114" s="116"/>
      <c r="AE114" s="116"/>
      <c r="AF114" s="116"/>
      <c r="AG114" s="73"/>
    </row>
    <row r="115" spans="1:33" hidden="1" x14ac:dyDescent="0.25">
      <c r="A115" s="72"/>
      <c r="B115" s="135"/>
      <c r="C115" s="136"/>
      <c r="D115" s="136"/>
      <c r="E115" s="136"/>
      <c r="F115" s="129"/>
      <c r="G115" s="130"/>
      <c r="H115" s="130"/>
      <c r="I115" s="130"/>
      <c r="J115" s="115"/>
      <c r="K115" s="115"/>
      <c r="L115" s="111">
        <v>0</v>
      </c>
      <c r="M115" s="112"/>
      <c r="N115" s="111">
        <v>0</v>
      </c>
      <c r="O115" s="134"/>
      <c r="P115" s="111">
        <v>0</v>
      </c>
      <c r="Q115" s="134"/>
      <c r="R115" s="115"/>
      <c r="S115" s="116"/>
      <c r="T115" s="116"/>
      <c r="U115" s="116"/>
      <c r="V115" s="116"/>
      <c r="W115" s="116"/>
      <c r="X115" s="116"/>
      <c r="Y115" s="116"/>
      <c r="Z115" s="116"/>
      <c r="AA115" s="116"/>
      <c r="AB115" s="116"/>
      <c r="AC115" s="116"/>
      <c r="AD115" s="116"/>
      <c r="AE115" s="116"/>
      <c r="AF115" s="116"/>
      <c r="AG115" s="73"/>
    </row>
    <row r="116" spans="1:33" hidden="1" x14ac:dyDescent="0.25">
      <c r="A116" s="72"/>
      <c r="B116" s="135"/>
      <c r="C116" s="136"/>
      <c r="D116" s="136"/>
      <c r="E116" s="136"/>
      <c r="F116" s="129"/>
      <c r="G116" s="130"/>
      <c r="H116" s="130"/>
      <c r="I116" s="130"/>
      <c r="J116" s="115"/>
      <c r="K116" s="115"/>
      <c r="L116" s="111">
        <v>0</v>
      </c>
      <c r="M116" s="112"/>
      <c r="N116" s="111">
        <v>0</v>
      </c>
      <c r="O116" s="134"/>
      <c r="P116" s="111">
        <v>0</v>
      </c>
      <c r="Q116" s="134"/>
      <c r="R116" s="115"/>
      <c r="S116" s="116"/>
      <c r="T116" s="116"/>
      <c r="U116" s="116"/>
      <c r="V116" s="116"/>
      <c r="W116" s="116"/>
      <c r="X116" s="116"/>
      <c r="Y116" s="116"/>
      <c r="Z116" s="116"/>
      <c r="AA116" s="116"/>
      <c r="AB116" s="116"/>
      <c r="AC116" s="116"/>
      <c r="AD116" s="116"/>
      <c r="AE116" s="116"/>
      <c r="AF116" s="116"/>
      <c r="AG116" s="73"/>
    </row>
    <row r="117" spans="1:33" hidden="1" x14ac:dyDescent="0.25">
      <c r="A117" s="72"/>
      <c r="B117" s="135"/>
      <c r="C117" s="136"/>
      <c r="D117" s="136"/>
      <c r="E117" s="136"/>
      <c r="F117" s="129"/>
      <c r="G117" s="130"/>
      <c r="H117" s="130"/>
      <c r="I117" s="130"/>
      <c r="J117" s="115"/>
      <c r="K117" s="115"/>
      <c r="L117" s="111">
        <v>0</v>
      </c>
      <c r="M117" s="112"/>
      <c r="N117" s="111">
        <v>0</v>
      </c>
      <c r="O117" s="134"/>
      <c r="P117" s="111">
        <v>0</v>
      </c>
      <c r="Q117" s="134"/>
      <c r="R117" s="115"/>
      <c r="S117" s="116"/>
      <c r="T117" s="116"/>
      <c r="U117" s="116"/>
      <c r="V117" s="116"/>
      <c r="W117" s="116"/>
      <c r="X117" s="116"/>
      <c r="Y117" s="116"/>
      <c r="Z117" s="116"/>
      <c r="AA117" s="116"/>
      <c r="AB117" s="116"/>
      <c r="AC117" s="116"/>
      <c r="AD117" s="116"/>
      <c r="AE117" s="116"/>
      <c r="AF117" s="116"/>
      <c r="AG117" s="73"/>
    </row>
    <row r="118" spans="1:33" hidden="1" x14ac:dyDescent="0.25">
      <c r="A118" s="72"/>
      <c r="B118" s="135"/>
      <c r="C118" s="136"/>
      <c r="D118" s="136"/>
      <c r="E118" s="136"/>
      <c r="F118" s="129"/>
      <c r="G118" s="130"/>
      <c r="H118" s="130"/>
      <c r="I118" s="130"/>
      <c r="J118" s="115"/>
      <c r="K118" s="115"/>
      <c r="L118" s="111">
        <v>0</v>
      </c>
      <c r="M118" s="112"/>
      <c r="N118" s="111">
        <v>0</v>
      </c>
      <c r="O118" s="134"/>
      <c r="P118" s="111">
        <v>0</v>
      </c>
      <c r="Q118" s="134"/>
      <c r="R118" s="115"/>
      <c r="S118" s="116"/>
      <c r="T118" s="116"/>
      <c r="U118" s="116"/>
      <c r="V118" s="116"/>
      <c r="W118" s="116"/>
      <c r="X118" s="116"/>
      <c r="Y118" s="116"/>
      <c r="Z118" s="116"/>
      <c r="AA118" s="116"/>
      <c r="AB118" s="116"/>
      <c r="AC118" s="116"/>
      <c r="AD118" s="116"/>
      <c r="AE118" s="116"/>
      <c r="AF118" s="116"/>
      <c r="AG118" s="73"/>
    </row>
    <row r="119" spans="1:33" hidden="1" x14ac:dyDescent="0.25">
      <c r="A119" s="72"/>
      <c r="B119" s="127"/>
      <c r="C119" s="128"/>
      <c r="D119" s="128"/>
      <c r="E119" s="128"/>
      <c r="F119" s="129"/>
      <c r="G119" s="130"/>
      <c r="H119" s="130"/>
      <c r="I119" s="130"/>
      <c r="J119" s="131"/>
      <c r="K119" s="131"/>
      <c r="L119" s="111">
        <v>0</v>
      </c>
      <c r="M119" s="112"/>
      <c r="N119" s="132">
        <v>0</v>
      </c>
      <c r="O119" s="133"/>
      <c r="P119" s="111">
        <v>0</v>
      </c>
      <c r="Q119" s="134"/>
      <c r="R119" s="115"/>
      <c r="S119" s="116"/>
      <c r="T119" s="116"/>
      <c r="U119" s="116"/>
      <c r="V119" s="116"/>
      <c r="W119" s="116"/>
      <c r="X119" s="116"/>
      <c r="Y119" s="116"/>
      <c r="Z119" s="116"/>
      <c r="AA119" s="116"/>
      <c r="AB119" s="116"/>
      <c r="AC119" s="116"/>
      <c r="AD119" s="116"/>
      <c r="AE119" s="116"/>
      <c r="AF119" s="116"/>
      <c r="AG119" s="73"/>
    </row>
    <row r="120" spans="1:33" s="62" customFormat="1" hidden="1" x14ac:dyDescent="0.25">
      <c r="A120" s="80"/>
      <c r="B120" s="63"/>
      <c r="C120" s="64"/>
      <c r="D120" s="64"/>
      <c r="E120" s="64"/>
      <c r="F120" s="64"/>
      <c r="G120" s="64"/>
      <c r="H120" s="64"/>
      <c r="I120" s="64"/>
      <c r="J120" s="64"/>
      <c r="K120" s="64"/>
      <c r="L120" s="117">
        <f>SUM(L112:M119)</f>
        <v>0</v>
      </c>
      <c r="M120" s="118"/>
      <c r="N120" s="119">
        <f>SUM(N112:O119)</f>
        <v>0</v>
      </c>
      <c r="O120" s="120"/>
      <c r="P120" s="119">
        <f>SUM(P112:Q119)</f>
        <v>0</v>
      </c>
      <c r="Q120" s="120"/>
      <c r="R120" s="121"/>
      <c r="S120" s="122"/>
      <c r="T120" s="122"/>
      <c r="U120" s="122"/>
      <c r="V120" s="122"/>
      <c r="W120" s="122"/>
      <c r="X120" s="122"/>
      <c r="Y120" s="122"/>
      <c r="Z120" s="122"/>
      <c r="AA120" s="122"/>
      <c r="AB120" s="122"/>
      <c r="AC120" s="122"/>
      <c r="AD120" s="122"/>
      <c r="AE120" s="122"/>
      <c r="AF120" s="122"/>
      <c r="AG120" s="81"/>
    </row>
    <row r="121" spans="1:33" hidden="1" x14ac:dyDescent="0.25">
      <c r="A121" s="72"/>
      <c r="L121" s="123" t="s">
        <v>295</v>
      </c>
      <c r="M121" s="124"/>
      <c r="AG121" s="73"/>
    </row>
    <row r="122" spans="1:33" hidden="1" x14ac:dyDescent="0.25">
      <c r="A122" s="72"/>
      <c r="B122" s="106" t="s">
        <v>270</v>
      </c>
      <c r="C122" s="107"/>
      <c r="D122" s="107"/>
      <c r="E122" s="107"/>
      <c r="F122" s="108"/>
      <c r="G122" s="108"/>
      <c r="H122" s="108"/>
      <c r="I122" s="108"/>
      <c r="L122" s="125"/>
      <c r="M122" s="126"/>
      <c r="T122" s="62"/>
      <c r="U122" s="62"/>
      <c r="V122" s="62"/>
      <c r="W122" s="62"/>
      <c r="X122" s="62"/>
      <c r="Y122" s="62"/>
      <c r="Z122" s="62"/>
      <c r="AG122" s="73"/>
    </row>
    <row r="123" spans="1:33" hidden="1" x14ac:dyDescent="0.25">
      <c r="A123" s="72"/>
      <c r="B123" s="109" t="s">
        <v>28</v>
      </c>
      <c r="C123" s="110"/>
      <c r="D123" s="109" t="s">
        <v>29</v>
      </c>
      <c r="E123" s="110"/>
      <c r="F123" s="109" t="s">
        <v>271</v>
      </c>
      <c r="G123" s="110"/>
      <c r="H123" s="109" t="s">
        <v>272</v>
      </c>
      <c r="I123" s="110"/>
      <c r="T123" s="62"/>
      <c r="U123" s="62"/>
      <c r="V123" s="62"/>
      <c r="W123" s="62"/>
      <c r="X123" s="62"/>
      <c r="Y123" s="62"/>
      <c r="Z123" s="62"/>
      <c r="AG123" s="73"/>
    </row>
    <row r="124" spans="1:33" hidden="1" x14ac:dyDescent="0.25">
      <c r="A124" s="72"/>
      <c r="B124" s="111">
        <v>1</v>
      </c>
      <c r="C124" s="112"/>
      <c r="D124" s="111">
        <v>1</v>
      </c>
      <c r="E124" s="112"/>
      <c r="F124" s="111">
        <v>1</v>
      </c>
      <c r="G124" s="112"/>
      <c r="H124" s="113">
        <f>(B124+(D124/60))*F124</f>
        <v>1.0166666666666666</v>
      </c>
      <c r="I124" s="114"/>
      <c r="T124" s="62"/>
      <c r="U124" s="62"/>
      <c r="V124" s="62"/>
      <c r="W124" s="62"/>
      <c r="X124" s="62"/>
      <c r="Y124" s="62"/>
      <c r="Z124" s="62"/>
      <c r="AG124" s="73"/>
    </row>
    <row r="125" spans="1:33" hidden="1" x14ac:dyDescent="0.25">
      <c r="A125" s="72"/>
      <c r="I125" s="65"/>
      <c r="AG125" s="73"/>
    </row>
    <row r="126" spans="1:33" hidden="1" x14ac:dyDescent="0.25">
      <c r="A126" s="72"/>
      <c r="B126" s="94" t="s">
        <v>258</v>
      </c>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6"/>
      <c r="AG126" s="73"/>
    </row>
    <row r="127" spans="1:33" hidden="1" x14ac:dyDescent="0.25">
      <c r="A127" s="72"/>
      <c r="B127" s="41"/>
      <c r="C127" s="41"/>
      <c r="D127" s="41"/>
      <c r="E127" s="41"/>
      <c r="F127" s="41"/>
      <c r="G127" s="41"/>
      <c r="H127" s="41"/>
      <c r="I127" s="41"/>
      <c r="J127" s="41"/>
      <c r="K127" s="41"/>
      <c r="L127" s="41"/>
      <c r="M127" s="41"/>
      <c r="N127" s="41"/>
      <c r="O127" s="41"/>
      <c r="P127" s="41"/>
      <c r="Q127" s="41"/>
      <c r="R127" s="41"/>
      <c r="S127" s="41"/>
      <c r="AG127" s="73"/>
    </row>
    <row r="128" spans="1:33" hidden="1" x14ac:dyDescent="0.25">
      <c r="A128" s="72"/>
      <c r="E128" s="41"/>
      <c r="F128" s="41"/>
      <c r="G128" s="41"/>
      <c r="H128" s="41"/>
      <c r="I128" s="41"/>
      <c r="J128" s="41"/>
      <c r="K128" s="41"/>
      <c r="L128" s="41"/>
      <c r="M128" s="41"/>
      <c r="N128" s="41"/>
      <c r="O128" s="42" t="s">
        <v>279</v>
      </c>
      <c r="P128" s="97">
        <f>O83+O84</f>
        <v>0</v>
      </c>
      <c r="Q128" s="98"/>
      <c r="R128" s="98"/>
      <c r="S128" s="98"/>
      <c r="T128" s="98"/>
      <c r="U128" s="47" t="s">
        <v>273</v>
      </c>
      <c r="V128" s="47"/>
      <c r="W128" s="47"/>
      <c r="X128" s="47"/>
      <c r="Y128" s="47"/>
      <c r="Z128" s="47"/>
      <c r="AA128" s="47"/>
      <c r="AB128" s="47"/>
      <c r="AC128" s="47"/>
      <c r="AD128" s="47"/>
      <c r="AG128" s="73"/>
    </row>
    <row r="129" spans="1:33" hidden="1" x14ac:dyDescent="0.25">
      <c r="A129" s="72"/>
      <c r="B129" s="41"/>
      <c r="C129" s="41"/>
      <c r="D129" s="41"/>
      <c r="E129" s="41"/>
      <c r="F129" s="41"/>
      <c r="G129" s="41"/>
      <c r="H129" s="41"/>
      <c r="I129" s="41"/>
      <c r="J129" s="41"/>
      <c r="K129" s="41"/>
      <c r="L129" s="41"/>
      <c r="M129" s="41"/>
      <c r="N129" s="41"/>
      <c r="O129" s="42" t="s">
        <v>274</v>
      </c>
      <c r="P129" s="99">
        <f>IF(AD76+N120&gt;22,22,AD76+N120)</f>
        <v>0</v>
      </c>
      <c r="Q129" s="100"/>
      <c r="R129" s="100"/>
      <c r="S129" s="100"/>
      <c r="T129" s="100"/>
      <c r="U129" s="47" t="s">
        <v>275</v>
      </c>
      <c r="V129" s="47"/>
      <c r="W129" s="47"/>
      <c r="X129" s="47"/>
      <c r="Y129" s="47"/>
      <c r="Z129" s="47"/>
      <c r="AA129" s="47"/>
      <c r="AB129" s="47"/>
      <c r="AC129" s="47"/>
      <c r="AD129" s="47"/>
      <c r="AG129" s="73"/>
    </row>
    <row r="130" spans="1:33" ht="15" hidden="1" customHeight="1" x14ac:dyDescent="0.25">
      <c r="A130" s="72"/>
      <c r="B130" s="41"/>
      <c r="C130" s="41"/>
      <c r="D130" s="41"/>
      <c r="E130" s="41"/>
      <c r="F130" s="41"/>
      <c r="G130" s="41"/>
      <c r="H130" s="41"/>
      <c r="I130" s="41"/>
      <c r="J130" s="41"/>
      <c r="K130" s="41"/>
      <c r="L130" s="41"/>
      <c r="M130" s="41"/>
      <c r="N130" s="41"/>
      <c r="O130" s="42" t="s">
        <v>276</v>
      </c>
      <c r="P130" s="101">
        <f>L120+P120</f>
        <v>0</v>
      </c>
      <c r="Q130" s="102"/>
      <c r="R130" s="102"/>
      <c r="S130" s="102"/>
      <c r="T130" s="102"/>
      <c r="U130" s="47" t="s">
        <v>277</v>
      </c>
      <c r="V130" s="47"/>
      <c r="W130" s="47"/>
      <c r="X130" s="47"/>
      <c r="Y130" s="47"/>
      <c r="Z130" s="47"/>
      <c r="AA130" s="47"/>
      <c r="AB130" s="47"/>
      <c r="AC130" s="47"/>
      <c r="AD130" s="47"/>
      <c r="AG130" s="73"/>
    </row>
    <row r="131" spans="1:33" hidden="1" x14ac:dyDescent="0.25">
      <c r="A131" s="72"/>
      <c r="B131" s="41"/>
      <c r="C131" s="41"/>
      <c r="D131" s="41"/>
      <c r="E131" s="41"/>
      <c r="F131" s="41"/>
      <c r="G131" s="41"/>
      <c r="H131" s="41"/>
      <c r="I131" s="41"/>
      <c r="J131" s="41"/>
      <c r="K131" s="41"/>
      <c r="L131" s="41"/>
      <c r="M131" s="41"/>
      <c r="N131" s="41"/>
      <c r="O131" s="42"/>
      <c r="U131" s="47"/>
      <c r="V131" s="47"/>
      <c r="W131" s="47"/>
      <c r="X131" s="47"/>
      <c r="Y131" s="47"/>
      <c r="Z131" s="47"/>
      <c r="AA131" s="47"/>
      <c r="AB131" s="47"/>
      <c r="AC131" s="47"/>
      <c r="AD131" s="47"/>
      <c r="AG131" s="73"/>
    </row>
    <row r="132" spans="1:33" hidden="1" x14ac:dyDescent="0.25">
      <c r="A132" s="72"/>
      <c r="B132" s="41"/>
      <c r="C132" s="41"/>
      <c r="D132" s="41"/>
      <c r="E132" s="41"/>
      <c r="F132" s="41"/>
      <c r="G132" s="41"/>
      <c r="H132" s="41"/>
      <c r="I132" s="41"/>
      <c r="J132" s="41"/>
      <c r="K132" s="41"/>
      <c r="L132" s="41"/>
      <c r="M132" s="41"/>
      <c r="N132" s="41"/>
      <c r="O132" s="42" t="s">
        <v>41</v>
      </c>
      <c r="P132" s="103">
        <f>P128+P129-P130</f>
        <v>0</v>
      </c>
      <c r="Q132" s="104"/>
      <c r="R132" s="104"/>
      <c r="S132" s="104"/>
      <c r="T132" s="104"/>
      <c r="U132" s="47"/>
      <c r="V132" s="47"/>
      <c r="W132" s="47"/>
      <c r="X132" s="47"/>
      <c r="Y132" s="47"/>
      <c r="Z132" s="47"/>
      <c r="AA132" s="47"/>
      <c r="AB132" s="47"/>
      <c r="AC132" s="47"/>
      <c r="AD132" s="47"/>
      <c r="AG132" s="73"/>
    </row>
    <row r="133" spans="1:33" ht="15" hidden="1" customHeight="1" thickBot="1" x14ac:dyDescent="0.3">
      <c r="A133" s="72"/>
      <c r="B133" s="41"/>
      <c r="C133" s="41"/>
      <c r="D133" s="41"/>
      <c r="E133" s="41"/>
      <c r="F133" s="41"/>
      <c r="G133" s="41"/>
      <c r="H133" s="41"/>
      <c r="I133" s="41"/>
      <c r="J133" s="41"/>
      <c r="K133" s="41"/>
      <c r="L133" s="41"/>
      <c r="M133" s="41"/>
      <c r="N133" s="41"/>
      <c r="O133" s="42" t="s">
        <v>257</v>
      </c>
      <c r="P133" s="105">
        <f>O88</f>
        <v>450</v>
      </c>
      <c r="Q133" s="105"/>
      <c r="R133" s="105"/>
      <c r="S133" s="105"/>
      <c r="T133" s="105"/>
      <c r="U133" s="47"/>
      <c r="V133" s="47"/>
      <c r="W133" s="47"/>
      <c r="X133" s="47"/>
      <c r="Y133" s="47"/>
      <c r="Z133" s="47"/>
      <c r="AA133" s="47"/>
      <c r="AB133" s="47"/>
      <c r="AC133" s="47"/>
      <c r="AD133" s="47"/>
      <c r="AG133" s="73"/>
    </row>
    <row r="134" spans="1:33" ht="15.75" hidden="1" thickBot="1" x14ac:dyDescent="0.3">
      <c r="A134" s="72"/>
      <c r="B134" s="41"/>
      <c r="C134" s="41"/>
      <c r="D134" s="41"/>
      <c r="E134" s="41"/>
      <c r="F134" s="41"/>
      <c r="G134" s="41"/>
      <c r="H134" s="41"/>
      <c r="I134" s="41"/>
      <c r="J134" s="41"/>
      <c r="K134" s="41"/>
      <c r="L134" s="41"/>
      <c r="M134" s="41"/>
      <c r="N134" s="41"/>
      <c r="O134" s="66" t="s">
        <v>278</v>
      </c>
      <c r="P134" s="88">
        <f>O88+MAX(L120&gt;11)-1</f>
        <v>449</v>
      </c>
      <c r="Q134" s="89"/>
      <c r="R134" s="89"/>
      <c r="S134" s="89"/>
      <c r="T134" s="90"/>
      <c r="U134" s="47" t="s">
        <v>280</v>
      </c>
      <c r="V134" s="47"/>
      <c r="W134" s="47"/>
      <c r="X134" s="47"/>
      <c r="Y134" s="47"/>
      <c r="Z134" s="47"/>
      <c r="AA134" s="47"/>
      <c r="AB134" s="47"/>
      <c r="AC134" s="47"/>
      <c r="AD134" s="47"/>
      <c r="AG134" s="73"/>
    </row>
    <row r="135" spans="1:33" hidden="1" x14ac:dyDescent="0.25">
      <c r="A135" s="72"/>
      <c r="B135" s="41"/>
      <c r="C135" s="41"/>
      <c r="D135" s="41"/>
      <c r="E135" s="41"/>
      <c r="F135" s="41"/>
      <c r="G135" s="41"/>
      <c r="H135" s="41"/>
      <c r="I135" s="41"/>
      <c r="J135" s="41"/>
      <c r="K135" s="41"/>
      <c r="L135" s="41"/>
      <c r="M135" s="41"/>
      <c r="N135" s="41"/>
      <c r="O135" s="41"/>
      <c r="U135" s="47"/>
      <c r="V135" s="47"/>
      <c r="W135" s="47"/>
      <c r="X135" s="47"/>
      <c r="Y135" s="47"/>
      <c r="Z135" s="47"/>
      <c r="AA135" s="47"/>
      <c r="AB135" s="47"/>
      <c r="AC135" s="47"/>
      <c r="AD135" s="47"/>
      <c r="AG135" s="73"/>
    </row>
    <row r="136" spans="1:33" ht="15" hidden="1" customHeight="1" x14ac:dyDescent="0.25">
      <c r="A136" s="72"/>
      <c r="B136" s="42"/>
      <c r="C136" s="48"/>
      <c r="D136" s="48"/>
      <c r="E136" s="48"/>
      <c r="F136" s="48"/>
      <c r="G136" s="48"/>
      <c r="H136" s="48"/>
      <c r="I136" s="48"/>
      <c r="J136" s="48"/>
      <c r="L136" s="49"/>
      <c r="M136" s="49"/>
      <c r="N136" s="49"/>
      <c r="O136" s="49" t="s">
        <v>60</v>
      </c>
      <c r="P136" s="91">
        <f>P132-P134</f>
        <v>-449</v>
      </c>
      <c r="Q136" s="92"/>
      <c r="R136" s="92"/>
      <c r="S136" s="92"/>
      <c r="T136" s="93"/>
      <c r="U136" s="47"/>
      <c r="V136" s="47"/>
      <c r="W136" s="47"/>
      <c r="X136" s="47"/>
      <c r="Y136" s="47"/>
      <c r="Z136" s="47"/>
      <c r="AA136" s="47"/>
      <c r="AB136" s="47"/>
      <c r="AC136" s="47"/>
      <c r="AD136" s="47"/>
      <c r="AG136" s="73"/>
    </row>
    <row r="137" spans="1:33" hidden="1" x14ac:dyDescent="0.25">
      <c r="A137" s="82"/>
      <c r="B137" s="83"/>
      <c r="C137" s="83"/>
      <c r="D137" s="83"/>
      <c r="E137" s="83"/>
      <c r="F137" s="83"/>
      <c r="G137" s="83"/>
      <c r="H137" s="83"/>
      <c r="I137" s="83"/>
      <c r="J137" s="83"/>
      <c r="K137" s="83"/>
      <c r="L137" s="83"/>
      <c r="M137" s="83"/>
      <c r="N137" s="83"/>
      <c r="O137" s="83"/>
      <c r="P137" s="83"/>
      <c r="Q137" s="83"/>
      <c r="R137" s="83"/>
      <c r="S137" s="83"/>
      <c r="T137" s="83"/>
      <c r="U137" s="84"/>
      <c r="V137" s="84"/>
      <c r="W137" s="84"/>
      <c r="X137" s="84"/>
      <c r="Y137" s="84"/>
      <c r="Z137" s="84"/>
      <c r="AA137" s="84"/>
      <c r="AB137" s="84"/>
      <c r="AC137" s="84"/>
      <c r="AD137" s="84"/>
      <c r="AE137" s="83"/>
      <c r="AF137" s="83"/>
      <c r="AG137" s="85"/>
    </row>
    <row r="145" customFormat="1" ht="15" hidden="1" customHeight="1" x14ac:dyDescent="0.25"/>
    <row r="146" customFormat="1" ht="15" hidden="1" customHeight="1" x14ac:dyDescent="0.25"/>
    <row r="147" customFormat="1" ht="15" hidden="1" customHeight="1" x14ac:dyDescent="0.25"/>
    <row r="148" customFormat="1" ht="15" hidden="1" customHeight="1" x14ac:dyDescent="0.25"/>
    <row r="149" customFormat="1" ht="15" hidden="1" customHeight="1" x14ac:dyDescent="0.25"/>
  </sheetData>
  <mergeCells count="284">
    <mergeCell ref="B14:AF14"/>
    <mergeCell ref="B15:AF15"/>
    <mergeCell ref="B16:AF16"/>
    <mergeCell ref="B17:AF17"/>
    <mergeCell ref="B19:F19"/>
    <mergeCell ref="T19:X19"/>
    <mergeCell ref="U2:AF2"/>
    <mergeCell ref="U3:AF3"/>
    <mergeCell ref="G5:AF5"/>
    <mergeCell ref="S7:AF7"/>
    <mergeCell ref="B9:AF9"/>
    <mergeCell ref="C10:E10"/>
    <mergeCell ref="G10:I10"/>
    <mergeCell ref="B39:H39"/>
    <mergeCell ref="J39:P39"/>
    <mergeCell ref="R39:X39"/>
    <mergeCell ref="Z39:AF39"/>
    <mergeCell ref="B48:AF48"/>
    <mergeCell ref="B49:AF49"/>
    <mergeCell ref="B21:H21"/>
    <mergeCell ref="J21:P21"/>
    <mergeCell ref="R21:X21"/>
    <mergeCell ref="Z21:AF21"/>
    <mergeCell ref="B30:H30"/>
    <mergeCell ref="J30:P30"/>
    <mergeCell ref="R30:X30"/>
    <mergeCell ref="Z30:AF30"/>
    <mergeCell ref="B54:K54"/>
    <mergeCell ref="L54:M54"/>
    <mergeCell ref="N54:P54"/>
    <mergeCell ref="Q54:V54"/>
    <mergeCell ref="W54:AC54"/>
    <mergeCell ref="AD54:AF54"/>
    <mergeCell ref="B50:AF50"/>
    <mergeCell ref="B51:AF51"/>
    <mergeCell ref="B53:K53"/>
    <mergeCell ref="L53:M53"/>
    <mergeCell ref="N53:P53"/>
    <mergeCell ref="Q53:V53"/>
    <mergeCell ref="W53:AC53"/>
    <mergeCell ref="AD53:AF53"/>
    <mergeCell ref="B57:K57"/>
    <mergeCell ref="L57:M57"/>
    <mergeCell ref="N57:P57"/>
    <mergeCell ref="Q57:V57"/>
    <mergeCell ref="W57:AC57"/>
    <mergeCell ref="AD57:AF57"/>
    <mergeCell ref="B56:K56"/>
    <mergeCell ref="L56:M56"/>
    <mergeCell ref="N56:P56"/>
    <mergeCell ref="Q56:V56"/>
    <mergeCell ref="W56:AC56"/>
    <mergeCell ref="AD56:AF56"/>
    <mergeCell ref="B59:K59"/>
    <mergeCell ref="L59:M59"/>
    <mergeCell ref="N59:P59"/>
    <mergeCell ref="Q59:V59"/>
    <mergeCell ref="W59:AC59"/>
    <mergeCell ref="AD59:AF59"/>
    <mergeCell ref="B58:K58"/>
    <mergeCell ref="L58:M58"/>
    <mergeCell ref="N58:P58"/>
    <mergeCell ref="Q58:V58"/>
    <mergeCell ref="W58:AC58"/>
    <mergeCell ref="AD58:AF58"/>
    <mergeCell ref="B61:K61"/>
    <mergeCell ref="L61:M61"/>
    <mergeCell ref="N61:P61"/>
    <mergeCell ref="Q61:V61"/>
    <mergeCell ref="W61:AC61"/>
    <mergeCell ref="AD61:AF61"/>
    <mergeCell ref="B60:K60"/>
    <mergeCell ref="L60:M60"/>
    <mergeCell ref="N60:P60"/>
    <mergeCell ref="Q60:V60"/>
    <mergeCell ref="W60:AC60"/>
    <mergeCell ref="AD60:AF60"/>
    <mergeCell ref="B63:K63"/>
    <mergeCell ref="L63:M63"/>
    <mergeCell ref="N63:P63"/>
    <mergeCell ref="Q63:V63"/>
    <mergeCell ref="W63:AC63"/>
    <mergeCell ref="AD63:AF63"/>
    <mergeCell ref="B62:K62"/>
    <mergeCell ref="L62:M62"/>
    <mergeCell ref="N62:P62"/>
    <mergeCell ref="Q62:V62"/>
    <mergeCell ref="W62:AC62"/>
    <mergeCell ref="AD62:AF62"/>
    <mergeCell ref="B65:AC65"/>
    <mergeCell ref="AD65:AF65"/>
    <mergeCell ref="B67:K67"/>
    <mergeCell ref="L67:M67"/>
    <mergeCell ref="N67:P67"/>
    <mergeCell ref="Q67:V67"/>
    <mergeCell ref="W67:AC67"/>
    <mergeCell ref="AD67:AF67"/>
    <mergeCell ref="B64:K64"/>
    <mergeCell ref="L64:M64"/>
    <mergeCell ref="N64:P64"/>
    <mergeCell ref="Q64:V64"/>
    <mergeCell ref="W64:AC64"/>
    <mergeCell ref="AD64:AF64"/>
    <mergeCell ref="B69:K69"/>
    <mergeCell ref="L69:M69"/>
    <mergeCell ref="N69:P69"/>
    <mergeCell ref="Q69:V69"/>
    <mergeCell ref="W69:AC69"/>
    <mergeCell ref="AD69:AF69"/>
    <mergeCell ref="B68:K68"/>
    <mergeCell ref="L68:M68"/>
    <mergeCell ref="N68:P68"/>
    <mergeCell ref="Q68:V68"/>
    <mergeCell ref="W68:AC68"/>
    <mergeCell ref="AD68:AF68"/>
    <mergeCell ref="B71:K71"/>
    <mergeCell ref="L71:M71"/>
    <mergeCell ref="N71:P71"/>
    <mergeCell ref="Q71:V71"/>
    <mergeCell ref="W71:AC71"/>
    <mergeCell ref="AD71:AF71"/>
    <mergeCell ref="B70:K70"/>
    <mergeCell ref="L70:M70"/>
    <mergeCell ref="N70:P70"/>
    <mergeCell ref="Q70:V70"/>
    <mergeCell ref="W70:AC70"/>
    <mergeCell ref="AD70:AF70"/>
    <mergeCell ref="B73:K73"/>
    <mergeCell ref="L73:M73"/>
    <mergeCell ref="N73:P73"/>
    <mergeCell ref="Q73:V73"/>
    <mergeCell ref="W73:AC73"/>
    <mergeCell ref="AD73:AF73"/>
    <mergeCell ref="B72:K72"/>
    <mergeCell ref="L72:M72"/>
    <mergeCell ref="N72:P72"/>
    <mergeCell ref="Q72:V72"/>
    <mergeCell ref="W72:AC72"/>
    <mergeCell ref="AD72:AF72"/>
    <mergeCell ref="B75:K75"/>
    <mergeCell ref="L75:M75"/>
    <mergeCell ref="N75:P75"/>
    <mergeCell ref="Q75:V75"/>
    <mergeCell ref="W75:AC75"/>
    <mergeCell ref="AD75:AF75"/>
    <mergeCell ref="B74:K74"/>
    <mergeCell ref="L74:M74"/>
    <mergeCell ref="N74:P74"/>
    <mergeCell ref="Q74:V74"/>
    <mergeCell ref="W74:AC74"/>
    <mergeCell ref="AD74:AF74"/>
    <mergeCell ref="O83:S83"/>
    <mergeCell ref="Z83:AE83"/>
    <mergeCell ref="O84:S84"/>
    <mergeCell ref="Z84:AE84"/>
    <mergeCell ref="O85:S85"/>
    <mergeCell ref="Z85:AE86"/>
    <mergeCell ref="B76:AC76"/>
    <mergeCell ref="AD76:AF76"/>
    <mergeCell ref="B78:AF78"/>
    <mergeCell ref="B79:AF79"/>
    <mergeCell ref="B80:AF80"/>
    <mergeCell ref="B81:AF81"/>
    <mergeCell ref="Z91:AE92"/>
    <mergeCell ref="B96:H96"/>
    <mergeCell ref="J96:AC96"/>
    <mergeCell ref="B97:E97"/>
    <mergeCell ref="F97:H97"/>
    <mergeCell ref="J97:K97"/>
    <mergeCell ref="L97:T97"/>
    <mergeCell ref="U97:AC97"/>
    <mergeCell ref="O87:S87"/>
    <mergeCell ref="Z87:AE87"/>
    <mergeCell ref="O88:S88"/>
    <mergeCell ref="Z88:AE89"/>
    <mergeCell ref="O90:S90"/>
    <mergeCell ref="Z90:AE90"/>
    <mergeCell ref="B100:E100"/>
    <mergeCell ref="F100:H100"/>
    <mergeCell ref="J100:K100"/>
    <mergeCell ref="L100:T100"/>
    <mergeCell ref="U100:AC100"/>
    <mergeCell ref="B101:E101"/>
    <mergeCell ref="F101:H101"/>
    <mergeCell ref="B98:E98"/>
    <mergeCell ref="F98:H98"/>
    <mergeCell ref="J98:K98"/>
    <mergeCell ref="L98:T98"/>
    <mergeCell ref="U98:AC98"/>
    <mergeCell ref="B99:E99"/>
    <mergeCell ref="F99:H99"/>
    <mergeCell ref="J99:K99"/>
    <mergeCell ref="L99:T99"/>
    <mergeCell ref="U99:AC99"/>
    <mergeCell ref="B102:E102"/>
    <mergeCell ref="F102:H102"/>
    <mergeCell ref="B103:E103"/>
    <mergeCell ref="F103:H103"/>
    <mergeCell ref="B110:AF110"/>
    <mergeCell ref="B111:E111"/>
    <mergeCell ref="F111:I111"/>
    <mergeCell ref="J111:K111"/>
    <mergeCell ref="L111:M111"/>
    <mergeCell ref="N111:O111"/>
    <mergeCell ref="P111:Q111"/>
    <mergeCell ref="R111:AF111"/>
    <mergeCell ref="B112:E112"/>
    <mergeCell ref="F112:I112"/>
    <mergeCell ref="J112:K112"/>
    <mergeCell ref="L112:M112"/>
    <mergeCell ref="N112:O112"/>
    <mergeCell ref="P112:Q112"/>
    <mergeCell ref="R112:AF112"/>
    <mergeCell ref="R113:AF113"/>
    <mergeCell ref="B114:E114"/>
    <mergeCell ref="F114:I114"/>
    <mergeCell ref="J114:K114"/>
    <mergeCell ref="L114:M114"/>
    <mergeCell ref="N114:O114"/>
    <mergeCell ref="P114:Q114"/>
    <mergeCell ref="R114:AF114"/>
    <mergeCell ref="B113:E113"/>
    <mergeCell ref="F113:I113"/>
    <mergeCell ref="J113:K113"/>
    <mergeCell ref="L113:M113"/>
    <mergeCell ref="N113:O113"/>
    <mergeCell ref="P113:Q113"/>
    <mergeCell ref="R115:AF115"/>
    <mergeCell ref="B116:E116"/>
    <mergeCell ref="F116:I116"/>
    <mergeCell ref="J116:K116"/>
    <mergeCell ref="L116:M116"/>
    <mergeCell ref="N116:O116"/>
    <mergeCell ref="P116:Q116"/>
    <mergeCell ref="R116:AF116"/>
    <mergeCell ref="B115:E115"/>
    <mergeCell ref="F115:I115"/>
    <mergeCell ref="J115:K115"/>
    <mergeCell ref="L115:M115"/>
    <mergeCell ref="N115:O115"/>
    <mergeCell ref="P115:Q115"/>
    <mergeCell ref="R117:AF117"/>
    <mergeCell ref="B118:E118"/>
    <mergeCell ref="F118:I118"/>
    <mergeCell ref="J118:K118"/>
    <mergeCell ref="L118:M118"/>
    <mergeCell ref="N118:O118"/>
    <mergeCell ref="P118:Q118"/>
    <mergeCell ref="R118:AF118"/>
    <mergeCell ref="B117:E117"/>
    <mergeCell ref="F117:I117"/>
    <mergeCell ref="J117:K117"/>
    <mergeCell ref="L117:M117"/>
    <mergeCell ref="N117:O117"/>
    <mergeCell ref="P117:Q117"/>
    <mergeCell ref="R119:AF119"/>
    <mergeCell ref="L120:M120"/>
    <mergeCell ref="N120:O120"/>
    <mergeCell ref="P120:Q120"/>
    <mergeCell ref="R120:AF120"/>
    <mergeCell ref="L121:M122"/>
    <mergeCell ref="B119:E119"/>
    <mergeCell ref="F119:I119"/>
    <mergeCell ref="J119:K119"/>
    <mergeCell ref="L119:M119"/>
    <mergeCell ref="N119:O119"/>
    <mergeCell ref="P119:Q119"/>
    <mergeCell ref="P134:T134"/>
    <mergeCell ref="P136:T136"/>
    <mergeCell ref="B126:AF126"/>
    <mergeCell ref="P128:T128"/>
    <mergeCell ref="P129:T129"/>
    <mergeCell ref="P130:T130"/>
    <mergeCell ref="P132:T132"/>
    <mergeCell ref="P133:T133"/>
    <mergeCell ref="B122:I122"/>
    <mergeCell ref="B123:C123"/>
    <mergeCell ref="D123:E123"/>
    <mergeCell ref="F123:G123"/>
    <mergeCell ref="H123:I123"/>
    <mergeCell ref="B124:C124"/>
    <mergeCell ref="D124:E124"/>
    <mergeCell ref="F124:G124"/>
    <mergeCell ref="H124:I124"/>
  </mergeCells>
  <conditionalFormatting sqref="B7">
    <cfRule type="containsText" dxfId="23" priority="4" operator="containsText" text="X">
      <formula>NOT(ISERROR(SEARCH("X",B7)))</formula>
    </cfRule>
    <cfRule type="containsText" dxfId="22" priority="15" operator="containsText" text="Y">
      <formula>NOT(ISERROR(SEARCH("Y",B7)))</formula>
    </cfRule>
  </conditionalFormatting>
  <conditionalFormatting sqref="O90:S90">
    <cfRule type="cellIs" dxfId="21" priority="12" operator="greaterThan">
      <formula>$Q$54</formula>
    </cfRule>
    <cfRule type="cellIs" dxfId="20" priority="13" operator="between">
      <formula>0</formula>
      <formula>$Q$54</formula>
    </cfRule>
    <cfRule type="cellIs" dxfId="19" priority="14" operator="lessThan">
      <formula>0</formula>
    </cfRule>
  </conditionalFormatting>
  <conditionalFormatting sqref="P136:T136">
    <cfRule type="cellIs" dxfId="18" priority="1" operator="greaterThan">
      <formula>$Q$54</formula>
    </cfRule>
    <cfRule type="cellIs" dxfId="17" priority="2" operator="between">
      <formula>0</formula>
      <formula>$Q$54</formula>
    </cfRule>
    <cfRule type="cellIs" dxfId="16" priority="3" operator="lessThan">
      <formula>0</formula>
    </cfRule>
  </conditionalFormatting>
  <printOptions horizontalCentered="1" verticalCentered="1"/>
  <pageMargins left="0" right="0" top="0" bottom="0" header="0.3" footer="0.3"/>
  <pageSetup paperSize="5" scale="5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41708762-86F0-4B97-B169-9AC42E9920DC}">
          <x14:formula1>
            <xm:f>'Data Validation'!$E$2:$E$12</xm:f>
          </x14:formula1>
          <xm:sqref>F112:I119</xm:sqref>
        </x14:dataValidation>
        <x14:dataValidation type="list" allowBlank="1" showInputMessage="1" showErrorMessage="1" xr:uid="{7FE36F97-08A9-4119-8C08-FFA63B42E637}">
          <x14:formula1>
            <xm:f>'Data Validation'!$B$1:$B$196</xm:f>
          </x14:formula1>
          <xm:sqref>U2:AF2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A7F0B-A6C4-40D7-857A-EC9F52FF57AF}">
  <sheetPr codeName="Sheet2">
    <tabColor theme="7" tint="0.79998168889431442"/>
    <pageSetUpPr fitToPage="1"/>
  </sheetPr>
  <dimension ref="A1:AH137"/>
  <sheetViews>
    <sheetView zoomScaleNormal="100" workbookViewId="0"/>
  </sheetViews>
  <sheetFormatPr defaultColWidth="0" defaultRowHeight="15" zeroHeight="1" x14ac:dyDescent="0.25"/>
  <cols>
    <col min="1" max="1" width="1.28515625" customWidth="1"/>
    <col min="2" max="32" width="4.42578125" customWidth="1"/>
    <col min="33" max="33" width="1.28515625" customWidth="1"/>
    <col min="34" max="34" width="0" hidden="1" customWidth="1"/>
    <col min="35" max="16384" width="9.140625" hidden="1"/>
  </cols>
  <sheetData>
    <row r="1" spans="1:33" x14ac:dyDescent="0.25"/>
    <row r="2" spans="1:33" x14ac:dyDescent="0.25">
      <c r="B2" s="70" t="s">
        <v>312</v>
      </c>
      <c r="T2" s="14"/>
      <c r="U2" s="212" t="s">
        <v>249</v>
      </c>
      <c r="V2" s="212"/>
      <c r="W2" s="212"/>
      <c r="X2" s="212"/>
      <c r="Y2" s="212"/>
      <c r="Z2" s="212"/>
      <c r="AA2" s="212"/>
      <c r="AB2" s="212"/>
      <c r="AC2" s="212"/>
      <c r="AD2" s="212"/>
      <c r="AE2" s="212"/>
      <c r="AF2" s="212"/>
    </row>
    <row r="3" spans="1:33" x14ac:dyDescent="0.25">
      <c r="B3" s="70" t="s">
        <v>313</v>
      </c>
      <c r="T3" s="14"/>
      <c r="U3" s="213" t="str">
        <f>VLOOKUP(U2,'Data Validation'!B1:C194,2,FALSE)</f>
        <v>IFARMS Number</v>
      </c>
      <c r="V3" s="213"/>
      <c r="W3" s="213"/>
      <c r="X3" s="213"/>
      <c r="Y3" s="213"/>
      <c r="Z3" s="213"/>
      <c r="AA3" s="213"/>
      <c r="AB3" s="213"/>
      <c r="AC3" s="213"/>
      <c r="AD3" s="213"/>
      <c r="AE3" s="213"/>
      <c r="AF3" s="213"/>
    </row>
    <row r="4" spans="1:33" x14ac:dyDescent="0.25"/>
    <row r="5" spans="1:33" x14ac:dyDescent="0.25">
      <c r="B5" s="15" t="s">
        <v>0</v>
      </c>
      <c r="F5" s="16"/>
      <c r="G5" s="220"/>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row>
    <row r="6" spans="1:33" x14ac:dyDescent="0.25"/>
    <row r="7" spans="1:33" x14ac:dyDescent="0.25">
      <c r="B7" s="13"/>
      <c r="C7" s="15" t="s">
        <v>250</v>
      </c>
      <c r="O7" s="15" t="s">
        <v>1</v>
      </c>
      <c r="P7" s="17"/>
      <c r="Q7" s="17"/>
      <c r="R7" s="17"/>
      <c r="S7" s="222" t="s">
        <v>284</v>
      </c>
      <c r="T7" s="222"/>
      <c r="U7" s="222"/>
      <c r="V7" s="222"/>
      <c r="W7" s="222"/>
      <c r="X7" s="222"/>
      <c r="Y7" s="222"/>
      <c r="Z7" s="222"/>
      <c r="AA7" s="222"/>
      <c r="AB7" s="222"/>
      <c r="AC7" s="222"/>
      <c r="AD7" s="222"/>
      <c r="AE7" s="222"/>
      <c r="AF7" s="222"/>
    </row>
    <row r="8" spans="1:33" x14ac:dyDescent="0.25">
      <c r="O8" s="17"/>
    </row>
    <row r="9" spans="1:33" ht="20.100000000000001" customHeight="1" x14ac:dyDescent="0.25">
      <c r="A9" s="18"/>
      <c r="B9" s="216" t="s">
        <v>2</v>
      </c>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8"/>
      <c r="AG9" s="18"/>
    </row>
    <row r="10" spans="1:33" ht="25.35" customHeight="1" x14ac:dyDescent="0.25">
      <c r="A10" s="18"/>
      <c r="B10" s="1"/>
      <c r="C10" s="219" t="s">
        <v>3</v>
      </c>
      <c r="D10" s="219"/>
      <c r="E10" s="219"/>
      <c r="F10" s="2"/>
      <c r="G10" s="219" t="s">
        <v>4</v>
      </c>
      <c r="H10" s="219"/>
      <c r="I10" s="219"/>
      <c r="J10" s="67"/>
      <c r="K10" s="19" t="s">
        <v>5</v>
      </c>
      <c r="L10" s="20"/>
      <c r="M10" s="20"/>
      <c r="N10" s="20"/>
      <c r="O10" s="20"/>
      <c r="P10" s="20"/>
      <c r="Q10" s="20"/>
      <c r="R10" s="68"/>
      <c r="S10" s="19" t="s">
        <v>6</v>
      </c>
      <c r="T10" s="20"/>
      <c r="U10" s="20"/>
      <c r="V10" s="20"/>
      <c r="W10" s="20"/>
      <c r="X10" s="20"/>
      <c r="Y10" s="20"/>
      <c r="Z10" s="20"/>
      <c r="AA10" s="20"/>
      <c r="AB10" s="20"/>
      <c r="AC10" s="20"/>
      <c r="AD10" s="20"/>
      <c r="AE10" s="20"/>
      <c r="AF10" s="21"/>
      <c r="AG10" s="18"/>
    </row>
    <row r="11" spans="1:33" x14ac:dyDescent="0.25">
      <c r="A11" s="22"/>
      <c r="B11" s="23"/>
      <c r="C11" s="24" t="s">
        <v>7</v>
      </c>
      <c r="D11" s="24"/>
      <c r="E11" s="24"/>
      <c r="F11" s="24"/>
      <c r="G11" s="24" t="s">
        <v>8</v>
      </c>
      <c r="H11" s="24"/>
      <c r="I11" s="24"/>
      <c r="J11" s="24"/>
      <c r="K11" s="20" t="s">
        <v>9</v>
      </c>
      <c r="L11" s="20"/>
      <c r="M11" s="20"/>
      <c r="N11" s="20"/>
      <c r="O11" s="20"/>
      <c r="P11" s="20"/>
      <c r="Q11" s="20"/>
      <c r="R11" s="25"/>
      <c r="S11" s="25" t="s">
        <v>10</v>
      </c>
      <c r="T11" s="20"/>
      <c r="U11" s="20"/>
      <c r="V11" s="20"/>
      <c r="W11" s="20"/>
      <c r="X11" s="20"/>
      <c r="Y11" s="20"/>
      <c r="Z11" s="20"/>
      <c r="AA11" s="20"/>
      <c r="AB11" s="20"/>
      <c r="AC11" s="20"/>
      <c r="AD11" s="20"/>
      <c r="AE11" s="20"/>
      <c r="AF11" s="21"/>
      <c r="AG11" s="22"/>
    </row>
    <row r="12" spans="1:33" x14ac:dyDescent="0.25">
      <c r="B12" s="26"/>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row>
    <row r="13" spans="1:33" ht="15.75" x14ac:dyDescent="0.25">
      <c r="A13" s="27"/>
      <c r="B13" s="28" t="s">
        <v>11</v>
      </c>
      <c r="C13" s="29"/>
      <c r="D13" s="29"/>
      <c r="E13" s="29"/>
      <c r="F13" s="29"/>
      <c r="G13" s="29"/>
      <c r="H13" s="29"/>
      <c r="I13" s="29"/>
      <c r="J13" s="29"/>
      <c r="K13" s="29"/>
      <c r="L13" s="29"/>
      <c r="M13" s="29"/>
      <c r="N13" s="29"/>
      <c r="O13" s="29"/>
      <c r="P13" s="29"/>
      <c r="Q13" s="29"/>
      <c r="R13" s="29"/>
      <c r="S13" s="29"/>
      <c r="T13" s="29"/>
      <c r="U13" s="29"/>
      <c r="V13" s="29"/>
      <c r="W13" s="29"/>
      <c r="X13" s="29"/>
      <c r="Y13" s="29"/>
      <c r="Z13" s="30"/>
      <c r="AA13" s="29"/>
      <c r="AB13" s="29"/>
      <c r="AC13" s="29"/>
      <c r="AD13" s="29"/>
      <c r="AE13" s="29"/>
      <c r="AF13" s="31"/>
      <c r="AG13" s="27"/>
    </row>
    <row r="14" spans="1:33" s="33" customFormat="1" ht="20.100000000000001" customHeight="1" x14ac:dyDescent="0.2">
      <c r="A14" s="32"/>
      <c r="B14" s="204" t="s">
        <v>12</v>
      </c>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6"/>
      <c r="AG14" s="32"/>
    </row>
    <row r="15" spans="1:33" s="33" customFormat="1" ht="20.100000000000001" customHeight="1" x14ac:dyDescent="0.2">
      <c r="A15" s="32"/>
      <c r="B15" s="204" t="s">
        <v>13</v>
      </c>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6"/>
      <c r="AG15" s="32"/>
    </row>
    <row r="16" spans="1:33" s="33" customFormat="1" ht="20.100000000000001" customHeight="1" x14ac:dyDescent="0.2">
      <c r="A16" s="32"/>
      <c r="B16" s="204" t="s">
        <v>14</v>
      </c>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6"/>
      <c r="AG16" s="32"/>
    </row>
    <row r="17" spans="1:33" s="33" customFormat="1" ht="20.100000000000001" customHeight="1" x14ac:dyDescent="0.2">
      <c r="A17" s="32"/>
      <c r="B17" s="207" t="s">
        <v>15</v>
      </c>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9"/>
      <c r="AG17" s="32"/>
    </row>
    <row r="18" spans="1:33" x14ac:dyDescent="0.25">
      <c r="A18" s="27"/>
      <c r="B18" s="34"/>
      <c r="C18" s="35"/>
      <c r="D18" s="35"/>
      <c r="E18" s="35"/>
      <c r="F18" s="35"/>
      <c r="G18" s="35"/>
      <c r="H18" s="35"/>
      <c r="I18" s="36"/>
      <c r="J18" s="36"/>
      <c r="K18" s="36"/>
      <c r="L18" s="36"/>
      <c r="M18" s="36"/>
      <c r="N18" s="36"/>
      <c r="O18" s="36"/>
      <c r="P18" s="36"/>
      <c r="Q18" s="36"/>
      <c r="R18" s="36"/>
      <c r="S18" s="36"/>
      <c r="T18" s="36"/>
      <c r="U18" s="36"/>
      <c r="V18" s="36"/>
      <c r="W18" s="36"/>
      <c r="X18" s="36"/>
      <c r="Y18" s="27"/>
      <c r="Z18" s="27"/>
      <c r="AA18" s="27"/>
      <c r="AB18" s="27"/>
      <c r="AC18" s="27"/>
      <c r="AD18" s="27"/>
      <c r="AE18" s="27"/>
      <c r="AF18" s="27"/>
      <c r="AG18" s="27"/>
    </row>
    <row r="19" spans="1:33" x14ac:dyDescent="0.25">
      <c r="A19" s="37"/>
      <c r="B19" s="210"/>
      <c r="C19" s="210"/>
      <c r="D19" s="210"/>
      <c r="E19" s="210"/>
      <c r="F19" s="210"/>
      <c r="G19" s="15" t="s">
        <v>16</v>
      </c>
      <c r="H19" s="37"/>
      <c r="I19" s="37"/>
      <c r="J19" s="37"/>
      <c r="K19" s="37"/>
      <c r="L19" s="37"/>
      <c r="M19" s="37"/>
      <c r="N19" s="37"/>
      <c r="O19" s="37"/>
      <c r="P19" s="37"/>
      <c r="Q19" s="37"/>
      <c r="R19" s="37"/>
      <c r="S19" s="37"/>
      <c r="T19" s="210"/>
      <c r="U19" s="211"/>
      <c r="V19" s="211"/>
      <c r="W19" s="211"/>
      <c r="X19" s="211"/>
      <c r="Y19" s="15" t="s">
        <v>17</v>
      </c>
      <c r="Z19" s="37"/>
      <c r="AA19" s="37"/>
      <c r="AB19" s="37"/>
      <c r="AC19" s="37"/>
      <c r="AD19" s="37"/>
      <c r="AE19" s="37"/>
      <c r="AF19" s="37"/>
      <c r="AG19" s="37"/>
    </row>
    <row r="20" spans="1:33" x14ac:dyDescent="0.25">
      <c r="W20" s="6"/>
      <c r="X20" s="6"/>
      <c r="Y20" s="38"/>
    </row>
    <row r="21" spans="1:33" x14ac:dyDescent="0.25">
      <c r="A21" s="6"/>
      <c r="B21" s="201" t="s">
        <v>315</v>
      </c>
      <c r="C21" s="138"/>
      <c r="D21" s="138"/>
      <c r="E21" s="138"/>
      <c r="F21" s="138"/>
      <c r="G21" s="138"/>
      <c r="H21" s="138"/>
      <c r="I21" s="54"/>
      <c r="J21" s="201" t="s">
        <v>316</v>
      </c>
      <c r="K21" s="201"/>
      <c r="L21" s="201"/>
      <c r="M21" s="201"/>
      <c r="N21" s="201"/>
      <c r="O21" s="201"/>
      <c r="P21" s="201"/>
      <c r="Q21" s="6"/>
      <c r="R21" s="202" t="s">
        <v>317</v>
      </c>
      <c r="S21" s="203"/>
      <c r="T21" s="203"/>
      <c r="U21" s="203"/>
      <c r="V21" s="203"/>
      <c r="W21" s="203"/>
      <c r="X21" s="112"/>
      <c r="Y21" s="6"/>
      <c r="Z21" s="201" t="s">
        <v>318</v>
      </c>
      <c r="AA21" s="201"/>
      <c r="AB21" s="201"/>
      <c r="AC21" s="201"/>
      <c r="AD21" s="201"/>
      <c r="AE21" s="201"/>
      <c r="AF21" s="201"/>
      <c r="AG21" s="6"/>
    </row>
    <row r="22" spans="1:33" x14ac:dyDescent="0.25">
      <c r="A22" s="6"/>
      <c r="B22" s="71" t="s">
        <v>18</v>
      </c>
      <c r="C22" s="71" t="s">
        <v>19</v>
      </c>
      <c r="D22" s="71" t="s">
        <v>20</v>
      </c>
      <c r="E22" s="71" t="s">
        <v>21</v>
      </c>
      <c r="F22" s="71" t="s">
        <v>20</v>
      </c>
      <c r="G22" s="71" t="s">
        <v>22</v>
      </c>
      <c r="H22" s="71" t="s">
        <v>18</v>
      </c>
      <c r="I22" s="54"/>
      <c r="J22" s="71" t="s">
        <v>18</v>
      </c>
      <c r="K22" s="71" t="s">
        <v>19</v>
      </c>
      <c r="L22" s="71" t="s">
        <v>20</v>
      </c>
      <c r="M22" s="71" t="s">
        <v>21</v>
      </c>
      <c r="N22" s="71" t="s">
        <v>20</v>
      </c>
      <c r="O22" s="71" t="s">
        <v>22</v>
      </c>
      <c r="P22" s="71" t="s">
        <v>18</v>
      </c>
      <c r="Q22" s="6"/>
      <c r="R22" s="71" t="s">
        <v>18</v>
      </c>
      <c r="S22" s="71" t="s">
        <v>19</v>
      </c>
      <c r="T22" s="71" t="s">
        <v>20</v>
      </c>
      <c r="U22" s="71" t="s">
        <v>21</v>
      </c>
      <c r="V22" s="71" t="s">
        <v>20</v>
      </c>
      <c r="W22" s="71" t="s">
        <v>22</v>
      </c>
      <c r="X22" s="71" t="s">
        <v>18</v>
      </c>
      <c r="Y22" s="6"/>
      <c r="Z22" s="86" t="s">
        <v>18</v>
      </c>
      <c r="AA22" s="86" t="s">
        <v>19</v>
      </c>
      <c r="AB22" s="86" t="s">
        <v>20</v>
      </c>
      <c r="AC22" s="86" t="s">
        <v>21</v>
      </c>
      <c r="AD22" s="86" t="s">
        <v>20</v>
      </c>
      <c r="AE22" s="87" t="s">
        <v>22</v>
      </c>
      <c r="AF22" s="71" t="s">
        <v>18</v>
      </c>
      <c r="AG22" s="6"/>
    </row>
    <row r="23" spans="1:33" x14ac:dyDescent="0.25">
      <c r="A23" s="6"/>
      <c r="B23" s="2"/>
      <c r="C23" s="1">
        <v>1</v>
      </c>
      <c r="D23" s="1">
        <v>2</v>
      </c>
      <c r="E23" s="1">
        <v>3</v>
      </c>
      <c r="F23" s="2">
        <v>4</v>
      </c>
      <c r="G23" s="1">
        <v>5</v>
      </c>
      <c r="H23" s="2">
        <v>6</v>
      </c>
      <c r="I23" s="74"/>
      <c r="J23" s="2"/>
      <c r="K23" s="1"/>
      <c r="L23" s="1"/>
      <c r="M23" s="1"/>
      <c r="N23" s="1">
        <v>1</v>
      </c>
      <c r="O23" s="1">
        <v>2</v>
      </c>
      <c r="P23" s="2">
        <v>3</v>
      </c>
      <c r="Q23" s="75"/>
      <c r="R23" s="2">
        <v>1</v>
      </c>
      <c r="S23" s="2">
        <v>2</v>
      </c>
      <c r="T23" s="1">
        <v>3</v>
      </c>
      <c r="U23" s="1">
        <v>4</v>
      </c>
      <c r="V23" s="1">
        <v>5</v>
      </c>
      <c r="W23" s="1">
        <v>6</v>
      </c>
      <c r="X23" s="2">
        <v>7</v>
      </c>
      <c r="Y23" s="75"/>
      <c r="Z23" s="2"/>
      <c r="AA23" s="1"/>
      <c r="AB23" s="1">
        <v>1</v>
      </c>
      <c r="AC23" s="1">
        <v>2</v>
      </c>
      <c r="AD23" s="1">
        <v>3</v>
      </c>
      <c r="AE23" s="1">
        <v>4</v>
      </c>
      <c r="AF23" s="2">
        <v>5</v>
      </c>
      <c r="AG23" s="6"/>
    </row>
    <row r="24" spans="1:33" x14ac:dyDescent="0.25">
      <c r="A24" s="6"/>
      <c r="B24" s="2">
        <v>7</v>
      </c>
      <c r="C24" s="1">
        <v>8</v>
      </c>
      <c r="D24" s="1">
        <v>9</v>
      </c>
      <c r="E24" s="1">
        <v>10</v>
      </c>
      <c r="F24" s="1">
        <v>11</v>
      </c>
      <c r="G24" s="1">
        <v>12</v>
      </c>
      <c r="H24" s="2">
        <v>13</v>
      </c>
      <c r="I24" s="74"/>
      <c r="J24" s="2">
        <v>4</v>
      </c>
      <c r="K24" s="1">
        <v>5</v>
      </c>
      <c r="L24" s="1">
        <v>6</v>
      </c>
      <c r="M24" s="1">
        <v>7</v>
      </c>
      <c r="N24" s="1">
        <v>8</v>
      </c>
      <c r="O24" s="1">
        <v>9</v>
      </c>
      <c r="P24" s="2">
        <v>10</v>
      </c>
      <c r="Q24" s="75"/>
      <c r="R24" s="2">
        <v>8</v>
      </c>
      <c r="S24" s="1">
        <v>9</v>
      </c>
      <c r="T24" s="1">
        <v>10</v>
      </c>
      <c r="U24" s="1">
        <v>11</v>
      </c>
      <c r="V24" s="1">
        <v>12</v>
      </c>
      <c r="W24" s="1">
        <v>13</v>
      </c>
      <c r="X24" s="2">
        <v>14</v>
      </c>
      <c r="Y24" s="75"/>
      <c r="Z24" s="2">
        <v>6</v>
      </c>
      <c r="AA24" s="1">
        <v>7</v>
      </c>
      <c r="AB24" s="1">
        <v>8</v>
      </c>
      <c r="AC24" s="1">
        <v>9</v>
      </c>
      <c r="AD24" s="1">
        <v>10</v>
      </c>
      <c r="AE24" s="1">
        <v>11</v>
      </c>
      <c r="AF24" s="2">
        <v>12</v>
      </c>
      <c r="AG24" s="6"/>
    </row>
    <row r="25" spans="1:33" x14ac:dyDescent="0.25">
      <c r="A25" s="6"/>
      <c r="B25" s="2">
        <v>14</v>
      </c>
      <c r="C25" s="1">
        <v>15</v>
      </c>
      <c r="D25" s="1">
        <v>16</v>
      </c>
      <c r="E25" s="1">
        <v>17</v>
      </c>
      <c r="F25" s="1">
        <v>18</v>
      </c>
      <c r="G25" s="1">
        <v>19</v>
      </c>
      <c r="H25" s="2">
        <v>20</v>
      </c>
      <c r="I25" s="75"/>
      <c r="J25" s="2">
        <v>11</v>
      </c>
      <c r="K25" s="1">
        <v>12</v>
      </c>
      <c r="L25" s="1">
        <v>13</v>
      </c>
      <c r="M25" s="1">
        <v>14</v>
      </c>
      <c r="N25" s="1">
        <v>15</v>
      </c>
      <c r="O25" s="1">
        <v>16</v>
      </c>
      <c r="P25" s="2">
        <v>17</v>
      </c>
      <c r="Q25" s="75"/>
      <c r="R25" s="2">
        <v>15</v>
      </c>
      <c r="S25" s="1">
        <v>16</v>
      </c>
      <c r="T25" s="1">
        <v>17</v>
      </c>
      <c r="U25" s="1">
        <v>18</v>
      </c>
      <c r="V25" s="1">
        <v>19</v>
      </c>
      <c r="W25" s="1">
        <v>20</v>
      </c>
      <c r="X25" s="2">
        <v>21</v>
      </c>
      <c r="Y25" s="75"/>
      <c r="Z25" s="2">
        <v>13</v>
      </c>
      <c r="AA25" s="1">
        <v>14</v>
      </c>
      <c r="AB25" s="1">
        <v>15</v>
      </c>
      <c r="AC25" s="1">
        <v>16</v>
      </c>
      <c r="AD25" s="1">
        <v>17</v>
      </c>
      <c r="AE25" s="1">
        <v>18</v>
      </c>
      <c r="AF25" s="2">
        <v>19</v>
      </c>
      <c r="AG25" s="6"/>
    </row>
    <row r="26" spans="1:33" x14ac:dyDescent="0.25">
      <c r="A26" s="6"/>
      <c r="B26" s="2">
        <v>21</v>
      </c>
      <c r="C26" s="1">
        <v>22</v>
      </c>
      <c r="D26" s="1">
        <v>23</v>
      </c>
      <c r="E26" s="1">
        <v>24</v>
      </c>
      <c r="F26" s="1">
        <v>25</v>
      </c>
      <c r="G26" s="1">
        <v>26</v>
      </c>
      <c r="H26" s="2">
        <v>27</v>
      </c>
      <c r="I26" s="75"/>
      <c r="J26" s="2">
        <v>18</v>
      </c>
      <c r="K26" s="1">
        <v>19</v>
      </c>
      <c r="L26" s="1">
        <v>20</v>
      </c>
      <c r="M26" s="1">
        <v>21</v>
      </c>
      <c r="N26" s="1">
        <v>22</v>
      </c>
      <c r="O26" s="1">
        <v>23</v>
      </c>
      <c r="P26" s="2">
        <v>24</v>
      </c>
      <c r="Q26" s="75"/>
      <c r="R26" s="2">
        <v>22</v>
      </c>
      <c r="S26" s="1">
        <v>23</v>
      </c>
      <c r="T26" s="1">
        <v>24</v>
      </c>
      <c r="U26" s="1">
        <v>25</v>
      </c>
      <c r="V26" s="1">
        <v>26</v>
      </c>
      <c r="W26" s="1">
        <v>27</v>
      </c>
      <c r="X26" s="2">
        <v>28</v>
      </c>
      <c r="Y26" s="75"/>
      <c r="Z26" s="2">
        <v>20</v>
      </c>
      <c r="AA26" s="1">
        <v>21</v>
      </c>
      <c r="AB26" s="1">
        <v>22</v>
      </c>
      <c r="AC26" s="1">
        <v>23</v>
      </c>
      <c r="AD26" s="1">
        <v>24</v>
      </c>
      <c r="AE26" s="1">
        <v>25</v>
      </c>
      <c r="AF26" s="2">
        <v>26</v>
      </c>
      <c r="AG26" s="6"/>
    </row>
    <row r="27" spans="1:33" ht="15.75" thickBot="1" x14ac:dyDescent="0.3">
      <c r="A27" s="6"/>
      <c r="B27" s="2">
        <v>28</v>
      </c>
      <c r="C27" s="1">
        <v>29</v>
      </c>
      <c r="D27" s="1">
        <v>30</v>
      </c>
      <c r="E27" s="1">
        <v>31</v>
      </c>
      <c r="F27" s="1"/>
      <c r="G27" s="1"/>
      <c r="H27" s="3"/>
      <c r="I27" s="75"/>
      <c r="J27" s="2">
        <v>25</v>
      </c>
      <c r="K27" s="1">
        <v>26</v>
      </c>
      <c r="L27" s="1">
        <v>27</v>
      </c>
      <c r="M27" s="1">
        <v>28</v>
      </c>
      <c r="N27" s="1">
        <v>29</v>
      </c>
      <c r="O27" s="1">
        <v>30</v>
      </c>
      <c r="P27" s="3">
        <v>31</v>
      </c>
      <c r="Q27" s="75"/>
      <c r="R27" s="2">
        <v>29</v>
      </c>
      <c r="S27" s="1">
        <v>30</v>
      </c>
      <c r="T27" s="1"/>
      <c r="U27" s="1"/>
      <c r="V27" s="1"/>
      <c r="W27" s="1"/>
      <c r="X27" s="3"/>
      <c r="Y27" s="75"/>
      <c r="Z27" s="2">
        <v>27</v>
      </c>
      <c r="AA27" s="1">
        <v>28</v>
      </c>
      <c r="AB27" s="1">
        <v>29</v>
      </c>
      <c r="AC27" s="1">
        <v>30</v>
      </c>
      <c r="AD27" s="1">
        <v>31</v>
      </c>
      <c r="AE27" s="1"/>
      <c r="AF27" s="3"/>
      <c r="AG27" s="6"/>
    </row>
    <row r="28" spans="1:33" ht="15.75" thickBot="1" x14ac:dyDescent="0.3">
      <c r="A28" s="6"/>
      <c r="B28" s="2"/>
      <c r="C28" s="1"/>
      <c r="D28" s="1"/>
      <c r="E28" s="1"/>
      <c r="F28" s="1"/>
      <c r="G28" s="4" t="s">
        <v>23</v>
      </c>
      <c r="H28" s="5"/>
      <c r="I28" s="76"/>
      <c r="J28" s="2"/>
      <c r="K28" s="1"/>
      <c r="L28" s="1"/>
      <c r="M28" s="1"/>
      <c r="N28" s="1"/>
      <c r="O28" s="4" t="s">
        <v>23</v>
      </c>
      <c r="P28" s="5"/>
      <c r="Q28" s="75"/>
      <c r="R28" s="2"/>
      <c r="S28" s="1"/>
      <c r="T28" s="1"/>
      <c r="U28" s="1"/>
      <c r="V28" s="1"/>
      <c r="W28" s="4" t="s">
        <v>23</v>
      </c>
      <c r="X28" s="5"/>
      <c r="Y28" s="75"/>
      <c r="Z28" s="2"/>
      <c r="AA28" s="1"/>
      <c r="AB28" s="1"/>
      <c r="AC28" s="1"/>
      <c r="AD28" s="1"/>
      <c r="AE28" s="4" t="s">
        <v>23</v>
      </c>
      <c r="AF28" s="5"/>
      <c r="AG28" s="6"/>
    </row>
    <row r="29" spans="1:33" x14ac:dyDescent="0.25">
      <c r="A29" s="6"/>
      <c r="B29" s="6"/>
      <c r="C29" s="6"/>
      <c r="D29" s="6"/>
      <c r="E29" s="6"/>
      <c r="F29" s="6"/>
      <c r="G29" s="77"/>
      <c r="H29" s="77"/>
      <c r="I29" s="77"/>
      <c r="J29" s="77"/>
      <c r="K29" s="77"/>
      <c r="L29" s="77"/>
      <c r="M29" s="77"/>
      <c r="N29" s="6"/>
      <c r="O29" s="6"/>
      <c r="P29" s="6"/>
      <c r="Q29" s="6"/>
      <c r="R29" s="6"/>
      <c r="S29" s="6"/>
      <c r="T29" s="6"/>
      <c r="U29" s="6"/>
      <c r="V29" s="6"/>
      <c r="W29" s="6"/>
      <c r="X29" s="6"/>
      <c r="Y29" s="6"/>
      <c r="Z29" s="6"/>
      <c r="AA29" s="6"/>
      <c r="AB29" s="6"/>
      <c r="AC29" s="6"/>
      <c r="AD29" s="6"/>
      <c r="AE29" s="6"/>
      <c r="AF29" s="6"/>
      <c r="AG29" s="6"/>
    </row>
    <row r="30" spans="1:33" x14ac:dyDescent="0.25">
      <c r="A30" s="6"/>
      <c r="B30" s="201" t="s">
        <v>319</v>
      </c>
      <c r="C30" s="138"/>
      <c r="D30" s="138"/>
      <c r="E30" s="138"/>
      <c r="F30" s="138"/>
      <c r="G30" s="138"/>
      <c r="H30" s="138"/>
      <c r="I30" s="6"/>
      <c r="J30" s="202" t="s">
        <v>320</v>
      </c>
      <c r="K30" s="203"/>
      <c r="L30" s="203"/>
      <c r="M30" s="203"/>
      <c r="N30" s="203"/>
      <c r="O30" s="203"/>
      <c r="P30" s="112"/>
      <c r="Q30" s="6"/>
      <c r="R30" s="202" t="s">
        <v>321</v>
      </c>
      <c r="S30" s="203"/>
      <c r="T30" s="203"/>
      <c r="U30" s="203"/>
      <c r="V30" s="203"/>
      <c r="W30" s="203"/>
      <c r="X30" s="112"/>
      <c r="Y30" s="6"/>
      <c r="Z30" s="202" t="s">
        <v>322</v>
      </c>
      <c r="AA30" s="203"/>
      <c r="AB30" s="203"/>
      <c r="AC30" s="203"/>
      <c r="AD30" s="203"/>
      <c r="AE30" s="203"/>
      <c r="AF30" s="112"/>
      <c r="AG30" s="6"/>
    </row>
    <row r="31" spans="1:33" x14ac:dyDescent="0.25">
      <c r="A31" s="6"/>
      <c r="B31" s="71" t="s">
        <v>18</v>
      </c>
      <c r="C31" s="71" t="s">
        <v>19</v>
      </c>
      <c r="D31" s="71" t="s">
        <v>20</v>
      </c>
      <c r="E31" s="71" t="s">
        <v>21</v>
      </c>
      <c r="F31" s="71" t="s">
        <v>20</v>
      </c>
      <c r="G31" s="71" t="s">
        <v>22</v>
      </c>
      <c r="H31" s="71" t="s">
        <v>18</v>
      </c>
      <c r="I31" s="6"/>
      <c r="J31" s="71" t="s">
        <v>18</v>
      </c>
      <c r="K31" s="71" t="s">
        <v>19</v>
      </c>
      <c r="L31" s="71" t="s">
        <v>20</v>
      </c>
      <c r="M31" s="71" t="s">
        <v>21</v>
      </c>
      <c r="N31" s="71" t="s">
        <v>20</v>
      </c>
      <c r="O31" s="71" t="s">
        <v>22</v>
      </c>
      <c r="P31" s="71" t="s">
        <v>18</v>
      </c>
      <c r="Q31" s="6"/>
      <c r="R31" s="71" t="s">
        <v>18</v>
      </c>
      <c r="S31" s="71" t="s">
        <v>19</v>
      </c>
      <c r="T31" s="71" t="s">
        <v>20</v>
      </c>
      <c r="U31" s="71" t="s">
        <v>21</v>
      </c>
      <c r="V31" s="71" t="s">
        <v>20</v>
      </c>
      <c r="W31" s="71" t="s">
        <v>22</v>
      </c>
      <c r="X31" s="71" t="s">
        <v>18</v>
      </c>
      <c r="Y31" s="6"/>
      <c r="Z31" s="86" t="s">
        <v>18</v>
      </c>
      <c r="AA31" s="86" t="s">
        <v>19</v>
      </c>
      <c r="AB31" s="86" t="s">
        <v>20</v>
      </c>
      <c r="AC31" s="86" t="s">
        <v>21</v>
      </c>
      <c r="AD31" s="86" t="s">
        <v>20</v>
      </c>
      <c r="AE31" s="87" t="s">
        <v>22</v>
      </c>
      <c r="AF31" s="71" t="s">
        <v>18</v>
      </c>
      <c r="AG31" s="6"/>
    </row>
    <row r="32" spans="1:33" x14ac:dyDescent="0.25">
      <c r="A32" s="6"/>
      <c r="B32" s="2"/>
      <c r="C32" s="1"/>
      <c r="D32" s="1"/>
      <c r="E32" s="1"/>
      <c r="F32" s="1"/>
      <c r="G32" s="1">
        <v>1</v>
      </c>
      <c r="H32" s="2">
        <v>2</v>
      </c>
      <c r="I32" s="75"/>
      <c r="J32" s="2">
        <v>1</v>
      </c>
      <c r="K32" s="1">
        <v>2</v>
      </c>
      <c r="L32" s="1">
        <v>3</v>
      </c>
      <c r="M32" s="1">
        <v>4</v>
      </c>
      <c r="N32" s="1">
        <v>5</v>
      </c>
      <c r="O32" s="1">
        <v>6</v>
      </c>
      <c r="P32" s="2">
        <v>7</v>
      </c>
      <c r="Q32" s="75"/>
      <c r="R32" s="2"/>
      <c r="S32" s="1"/>
      <c r="T32" s="1"/>
      <c r="U32" s="2">
        <v>1</v>
      </c>
      <c r="V32" s="1">
        <v>2</v>
      </c>
      <c r="W32" s="1">
        <v>3</v>
      </c>
      <c r="X32" s="2">
        <v>4</v>
      </c>
      <c r="Y32" s="75"/>
      <c r="Z32" s="2"/>
      <c r="AA32" s="1"/>
      <c r="AB32" s="1"/>
      <c r="AC32" s="1"/>
      <c r="AD32" s="1"/>
      <c r="AE32" s="1"/>
      <c r="AF32" s="2">
        <v>1</v>
      </c>
      <c r="AG32" s="6"/>
    </row>
    <row r="33" spans="1:33" x14ac:dyDescent="0.25">
      <c r="A33" s="6"/>
      <c r="B33" s="2">
        <v>3</v>
      </c>
      <c r="C33" s="1">
        <v>4</v>
      </c>
      <c r="D33" s="1">
        <v>5</v>
      </c>
      <c r="E33" s="1">
        <v>6</v>
      </c>
      <c r="F33" s="1">
        <v>7</v>
      </c>
      <c r="G33" s="1">
        <v>8</v>
      </c>
      <c r="H33" s="2">
        <v>9</v>
      </c>
      <c r="I33" s="75"/>
      <c r="J33" s="2">
        <v>8</v>
      </c>
      <c r="K33" s="1">
        <v>9</v>
      </c>
      <c r="L33" s="1">
        <v>10</v>
      </c>
      <c r="M33" s="1">
        <v>11</v>
      </c>
      <c r="N33" s="1">
        <v>12</v>
      </c>
      <c r="O33" s="1">
        <v>13</v>
      </c>
      <c r="P33" s="2">
        <v>14</v>
      </c>
      <c r="Q33" s="75"/>
      <c r="R33" s="2">
        <v>5</v>
      </c>
      <c r="S33" s="1">
        <v>6</v>
      </c>
      <c r="T33" s="1">
        <v>7</v>
      </c>
      <c r="U33" s="1">
        <v>8</v>
      </c>
      <c r="V33" s="1">
        <v>9</v>
      </c>
      <c r="W33" s="1">
        <v>10</v>
      </c>
      <c r="X33" s="2">
        <v>11</v>
      </c>
      <c r="Y33" s="75"/>
      <c r="Z33" s="2">
        <v>2</v>
      </c>
      <c r="AA33" s="1">
        <v>3</v>
      </c>
      <c r="AB33" s="1">
        <v>4</v>
      </c>
      <c r="AC33" s="1">
        <v>5</v>
      </c>
      <c r="AD33" s="1">
        <v>6</v>
      </c>
      <c r="AE33" s="1">
        <v>7</v>
      </c>
      <c r="AF33" s="2">
        <v>8</v>
      </c>
      <c r="AG33" s="6"/>
    </row>
    <row r="34" spans="1:33" x14ac:dyDescent="0.25">
      <c r="A34" s="6"/>
      <c r="B34" s="2">
        <v>10</v>
      </c>
      <c r="C34" s="1">
        <v>11</v>
      </c>
      <c r="D34" s="1">
        <v>12</v>
      </c>
      <c r="E34" s="1">
        <v>13</v>
      </c>
      <c r="F34" s="1">
        <v>14</v>
      </c>
      <c r="G34" s="1">
        <v>15</v>
      </c>
      <c r="H34" s="2">
        <v>16</v>
      </c>
      <c r="I34" s="75"/>
      <c r="J34" s="2">
        <v>15</v>
      </c>
      <c r="K34" s="1">
        <v>16</v>
      </c>
      <c r="L34" s="1">
        <v>17</v>
      </c>
      <c r="M34" s="1">
        <v>18</v>
      </c>
      <c r="N34" s="1">
        <v>19</v>
      </c>
      <c r="O34" s="1">
        <v>20</v>
      </c>
      <c r="P34" s="2">
        <v>21</v>
      </c>
      <c r="Q34" s="75"/>
      <c r="R34" s="2">
        <v>12</v>
      </c>
      <c r="S34" s="1">
        <v>13</v>
      </c>
      <c r="T34" s="1">
        <v>14</v>
      </c>
      <c r="U34" s="1">
        <v>15</v>
      </c>
      <c r="V34" s="1">
        <v>16</v>
      </c>
      <c r="W34" s="1">
        <v>17</v>
      </c>
      <c r="X34" s="2">
        <v>18</v>
      </c>
      <c r="Y34" s="75"/>
      <c r="Z34" s="2">
        <v>9</v>
      </c>
      <c r="AA34" s="1">
        <v>10</v>
      </c>
      <c r="AB34" s="1">
        <v>11</v>
      </c>
      <c r="AC34" s="1">
        <v>12</v>
      </c>
      <c r="AD34" s="1">
        <v>13</v>
      </c>
      <c r="AE34" s="1">
        <v>14</v>
      </c>
      <c r="AF34" s="2">
        <v>15</v>
      </c>
      <c r="AG34" s="6"/>
    </row>
    <row r="35" spans="1:33" x14ac:dyDescent="0.25">
      <c r="A35" s="6"/>
      <c r="B35" s="2">
        <v>17</v>
      </c>
      <c r="C35" s="1">
        <v>18</v>
      </c>
      <c r="D35" s="1">
        <v>19</v>
      </c>
      <c r="E35" s="1">
        <v>20</v>
      </c>
      <c r="F35" s="1">
        <v>21</v>
      </c>
      <c r="G35" s="1">
        <v>22</v>
      </c>
      <c r="H35" s="2">
        <v>23</v>
      </c>
      <c r="I35" s="75"/>
      <c r="J35" s="2">
        <v>22</v>
      </c>
      <c r="K35" s="1">
        <v>23</v>
      </c>
      <c r="L35" s="1">
        <v>24</v>
      </c>
      <c r="M35" s="2">
        <v>25</v>
      </c>
      <c r="N35" s="1">
        <v>26</v>
      </c>
      <c r="O35" s="1">
        <v>27</v>
      </c>
      <c r="P35" s="2">
        <v>28</v>
      </c>
      <c r="Q35" s="75"/>
      <c r="R35" s="2">
        <v>19</v>
      </c>
      <c r="S35" s="2">
        <v>20</v>
      </c>
      <c r="T35" s="1">
        <v>21</v>
      </c>
      <c r="U35" s="1">
        <v>22</v>
      </c>
      <c r="V35" s="1">
        <v>23</v>
      </c>
      <c r="W35" s="1">
        <v>24</v>
      </c>
      <c r="X35" s="2">
        <v>25</v>
      </c>
      <c r="Y35" s="75"/>
      <c r="Z35" s="2">
        <v>16</v>
      </c>
      <c r="AA35" s="2">
        <v>17</v>
      </c>
      <c r="AB35" s="1">
        <v>18</v>
      </c>
      <c r="AC35" s="1">
        <v>19</v>
      </c>
      <c r="AD35" s="1">
        <v>20</v>
      </c>
      <c r="AE35" s="1">
        <v>21</v>
      </c>
      <c r="AF35" s="2">
        <v>22</v>
      </c>
      <c r="AG35" s="6"/>
    </row>
    <row r="36" spans="1:33" ht="15.75" thickBot="1" x14ac:dyDescent="0.3">
      <c r="A36" s="6"/>
      <c r="B36" s="2">
        <v>24</v>
      </c>
      <c r="C36" s="1">
        <v>25</v>
      </c>
      <c r="D36" s="1">
        <v>26</v>
      </c>
      <c r="E36" s="1">
        <v>27</v>
      </c>
      <c r="F36" s="2">
        <v>28</v>
      </c>
      <c r="G36" s="1">
        <v>29</v>
      </c>
      <c r="H36" s="3">
        <v>30</v>
      </c>
      <c r="I36" s="75"/>
      <c r="J36" s="2">
        <v>29</v>
      </c>
      <c r="K36" s="1">
        <v>30</v>
      </c>
      <c r="L36" s="1">
        <v>31</v>
      </c>
      <c r="M36" s="1"/>
      <c r="N36" s="1"/>
      <c r="O36" s="1"/>
      <c r="P36" s="3"/>
      <c r="Q36" s="75"/>
      <c r="R36" s="2">
        <v>26</v>
      </c>
      <c r="S36" s="1">
        <v>27</v>
      </c>
      <c r="T36" s="1">
        <v>28</v>
      </c>
      <c r="U36" s="1">
        <v>29</v>
      </c>
      <c r="V36" s="1">
        <v>30</v>
      </c>
      <c r="W36" s="1">
        <v>31</v>
      </c>
      <c r="X36" s="3"/>
      <c r="Y36" s="75"/>
      <c r="Z36" s="2">
        <v>23</v>
      </c>
      <c r="AA36" s="1">
        <v>24</v>
      </c>
      <c r="AB36" s="1">
        <v>25</v>
      </c>
      <c r="AC36" s="1">
        <v>26</v>
      </c>
      <c r="AD36" s="1">
        <v>27</v>
      </c>
      <c r="AE36" s="1">
        <v>28</v>
      </c>
      <c r="AF36" s="3"/>
      <c r="AG36" s="6"/>
    </row>
    <row r="37" spans="1:33" ht="15.75" thickBot="1" x14ac:dyDescent="0.3">
      <c r="A37" s="6"/>
      <c r="B37" s="2"/>
      <c r="C37" s="1"/>
      <c r="D37" s="1"/>
      <c r="E37" s="1"/>
      <c r="F37" s="1"/>
      <c r="G37" s="4" t="s">
        <v>23</v>
      </c>
      <c r="H37" s="5"/>
      <c r="I37" s="75"/>
      <c r="J37" s="2"/>
      <c r="K37" s="1"/>
      <c r="L37" s="1"/>
      <c r="M37" s="1"/>
      <c r="N37" s="1"/>
      <c r="O37" s="4" t="s">
        <v>23</v>
      </c>
      <c r="P37" s="5"/>
      <c r="Q37" s="75"/>
      <c r="R37" s="2"/>
      <c r="S37" s="1"/>
      <c r="T37" s="1"/>
      <c r="U37" s="1"/>
      <c r="V37" s="1"/>
      <c r="W37" s="4" t="s">
        <v>23</v>
      </c>
      <c r="X37" s="5"/>
      <c r="Y37" s="75"/>
      <c r="Z37" s="2"/>
      <c r="AA37" s="1"/>
      <c r="AB37" s="1"/>
      <c r="AC37" s="1"/>
      <c r="AD37" s="1"/>
      <c r="AE37" s="4" t="s">
        <v>23</v>
      </c>
      <c r="AF37" s="5"/>
      <c r="AG37" s="6"/>
    </row>
    <row r="38" spans="1:33"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row>
    <row r="39" spans="1:33" x14ac:dyDescent="0.25">
      <c r="A39" s="6"/>
      <c r="B39" s="201" t="s">
        <v>323</v>
      </c>
      <c r="C39" s="138"/>
      <c r="D39" s="138"/>
      <c r="E39" s="138"/>
      <c r="F39" s="138"/>
      <c r="G39" s="138"/>
      <c r="H39" s="138"/>
      <c r="I39" s="6"/>
      <c r="J39" s="202" t="s">
        <v>324</v>
      </c>
      <c r="K39" s="203"/>
      <c r="L39" s="203"/>
      <c r="M39" s="203"/>
      <c r="N39" s="203"/>
      <c r="O39" s="203"/>
      <c r="P39" s="112"/>
      <c r="Q39" s="6"/>
      <c r="R39" s="202" t="s">
        <v>325</v>
      </c>
      <c r="S39" s="203"/>
      <c r="T39" s="203"/>
      <c r="U39" s="203"/>
      <c r="V39" s="203"/>
      <c r="W39" s="203"/>
      <c r="X39" s="112"/>
      <c r="Y39" s="6"/>
      <c r="Z39" s="202" t="s">
        <v>326</v>
      </c>
      <c r="AA39" s="203"/>
      <c r="AB39" s="203"/>
      <c r="AC39" s="203"/>
      <c r="AD39" s="203"/>
      <c r="AE39" s="203"/>
      <c r="AF39" s="112"/>
      <c r="AG39" s="6"/>
    </row>
    <row r="40" spans="1:33" x14ac:dyDescent="0.25">
      <c r="A40" s="6"/>
      <c r="B40" s="71" t="s">
        <v>18</v>
      </c>
      <c r="C40" s="71" t="s">
        <v>19</v>
      </c>
      <c r="D40" s="71" t="s">
        <v>20</v>
      </c>
      <c r="E40" s="71" t="s">
        <v>21</v>
      </c>
      <c r="F40" s="71" t="s">
        <v>20</v>
      </c>
      <c r="G40" s="71" t="s">
        <v>22</v>
      </c>
      <c r="H40" s="71" t="s">
        <v>18</v>
      </c>
      <c r="I40" s="6"/>
      <c r="J40" s="71" t="s">
        <v>18</v>
      </c>
      <c r="K40" s="71" t="s">
        <v>19</v>
      </c>
      <c r="L40" s="71" t="s">
        <v>20</v>
      </c>
      <c r="M40" s="71" t="s">
        <v>21</v>
      </c>
      <c r="N40" s="71" t="s">
        <v>20</v>
      </c>
      <c r="O40" s="71" t="s">
        <v>22</v>
      </c>
      <c r="P40" s="71" t="s">
        <v>18</v>
      </c>
      <c r="Q40" s="6"/>
      <c r="R40" s="71" t="s">
        <v>18</v>
      </c>
      <c r="S40" s="71" t="s">
        <v>19</v>
      </c>
      <c r="T40" s="71" t="s">
        <v>20</v>
      </c>
      <c r="U40" s="71" t="s">
        <v>21</v>
      </c>
      <c r="V40" s="71" t="s">
        <v>20</v>
      </c>
      <c r="W40" s="71" t="s">
        <v>22</v>
      </c>
      <c r="X40" s="71" t="s">
        <v>18</v>
      </c>
      <c r="Y40" s="6"/>
      <c r="Z40" s="86" t="s">
        <v>18</v>
      </c>
      <c r="AA40" s="86" t="s">
        <v>19</v>
      </c>
      <c r="AB40" s="86" t="s">
        <v>20</v>
      </c>
      <c r="AC40" s="86" t="s">
        <v>21</v>
      </c>
      <c r="AD40" s="86" t="s">
        <v>20</v>
      </c>
      <c r="AE40" s="87" t="s">
        <v>22</v>
      </c>
      <c r="AF40" s="71" t="s">
        <v>18</v>
      </c>
      <c r="AG40" s="6"/>
    </row>
    <row r="41" spans="1:33" x14ac:dyDescent="0.25">
      <c r="A41" s="6"/>
      <c r="B41" s="2"/>
      <c r="C41" s="1"/>
      <c r="D41" s="1"/>
      <c r="E41" s="1"/>
      <c r="F41" s="1"/>
      <c r="G41" s="1"/>
      <c r="H41" s="2">
        <v>1</v>
      </c>
      <c r="I41" s="75"/>
      <c r="J41" s="2"/>
      <c r="K41" s="1"/>
      <c r="L41" s="1">
        <v>1</v>
      </c>
      <c r="M41" s="1">
        <v>2</v>
      </c>
      <c r="N41" s="1">
        <v>3</v>
      </c>
      <c r="O41" s="1">
        <v>4</v>
      </c>
      <c r="P41" s="2">
        <v>5</v>
      </c>
      <c r="Q41" s="75"/>
      <c r="R41" s="2"/>
      <c r="S41" s="1"/>
      <c r="T41" s="1"/>
      <c r="U41" s="1"/>
      <c r="V41" s="1">
        <v>1</v>
      </c>
      <c r="W41" s="1">
        <v>2</v>
      </c>
      <c r="X41" s="2">
        <v>3</v>
      </c>
      <c r="Y41" s="75"/>
      <c r="Z41" s="2">
        <v>1</v>
      </c>
      <c r="AA41" s="1">
        <v>2</v>
      </c>
      <c r="AB41" s="1">
        <v>3</v>
      </c>
      <c r="AC41" s="1">
        <v>4</v>
      </c>
      <c r="AD41" s="1">
        <v>5</v>
      </c>
      <c r="AE41" s="1">
        <v>6</v>
      </c>
      <c r="AF41" s="2">
        <v>7</v>
      </c>
      <c r="AG41" s="6"/>
    </row>
    <row r="42" spans="1:33" x14ac:dyDescent="0.25">
      <c r="A42" s="6"/>
      <c r="B42" s="2">
        <v>2</v>
      </c>
      <c r="C42" s="1">
        <v>3</v>
      </c>
      <c r="D42" s="1">
        <v>4</v>
      </c>
      <c r="E42" s="1">
        <v>5</v>
      </c>
      <c r="F42" s="1">
        <v>6</v>
      </c>
      <c r="G42" s="1">
        <v>7</v>
      </c>
      <c r="H42" s="2">
        <v>8</v>
      </c>
      <c r="I42" s="75"/>
      <c r="J42" s="2">
        <v>6</v>
      </c>
      <c r="K42" s="1">
        <v>7</v>
      </c>
      <c r="L42" s="1">
        <v>8</v>
      </c>
      <c r="M42" s="1">
        <v>9</v>
      </c>
      <c r="N42" s="1">
        <v>10</v>
      </c>
      <c r="O42" s="1">
        <v>11</v>
      </c>
      <c r="P42" s="2">
        <v>12</v>
      </c>
      <c r="Q42" s="75"/>
      <c r="R42" s="2">
        <v>4</v>
      </c>
      <c r="S42" s="1">
        <v>5</v>
      </c>
      <c r="T42" s="1">
        <v>6</v>
      </c>
      <c r="U42" s="1">
        <v>7</v>
      </c>
      <c r="V42" s="1">
        <v>8</v>
      </c>
      <c r="W42" s="1">
        <v>9</v>
      </c>
      <c r="X42" s="2">
        <v>10</v>
      </c>
      <c r="Y42" s="75"/>
      <c r="Z42" s="2">
        <v>8</v>
      </c>
      <c r="AA42" s="1">
        <v>9</v>
      </c>
      <c r="AB42" s="1">
        <v>10</v>
      </c>
      <c r="AC42" s="1">
        <v>11</v>
      </c>
      <c r="AD42" s="1">
        <v>12</v>
      </c>
      <c r="AE42" s="1">
        <v>13</v>
      </c>
      <c r="AF42" s="2">
        <v>14</v>
      </c>
      <c r="AG42" s="6"/>
    </row>
    <row r="43" spans="1:33" x14ac:dyDescent="0.25">
      <c r="A43" s="6"/>
      <c r="B43" s="2">
        <v>9</v>
      </c>
      <c r="C43" s="1">
        <v>10</v>
      </c>
      <c r="D43" s="1">
        <v>11</v>
      </c>
      <c r="E43" s="1">
        <v>12</v>
      </c>
      <c r="F43" s="1">
        <v>13</v>
      </c>
      <c r="G43" s="1">
        <v>14</v>
      </c>
      <c r="H43" s="2">
        <v>15</v>
      </c>
      <c r="I43" s="75"/>
      <c r="J43" s="2">
        <v>13</v>
      </c>
      <c r="K43" s="1">
        <v>14</v>
      </c>
      <c r="L43" s="1">
        <v>15</v>
      </c>
      <c r="M43" s="1">
        <v>16</v>
      </c>
      <c r="N43" s="1">
        <v>17</v>
      </c>
      <c r="O43" s="1">
        <v>18</v>
      </c>
      <c r="P43" s="2">
        <v>19</v>
      </c>
      <c r="Q43" s="75"/>
      <c r="R43" s="2">
        <v>11</v>
      </c>
      <c r="S43" s="1">
        <v>12</v>
      </c>
      <c r="T43" s="1">
        <v>13</v>
      </c>
      <c r="U43" s="1">
        <v>14</v>
      </c>
      <c r="V43" s="1">
        <v>15</v>
      </c>
      <c r="W43" s="1">
        <v>16</v>
      </c>
      <c r="X43" s="2">
        <v>17</v>
      </c>
      <c r="Y43" s="75"/>
      <c r="Z43" s="2">
        <v>15</v>
      </c>
      <c r="AA43" s="1">
        <v>16</v>
      </c>
      <c r="AB43" s="1">
        <v>17</v>
      </c>
      <c r="AC43" s="1">
        <v>18</v>
      </c>
      <c r="AD43" s="2">
        <v>19</v>
      </c>
      <c r="AE43" s="1">
        <v>20</v>
      </c>
      <c r="AF43" s="2">
        <v>21</v>
      </c>
      <c r="AG43" s="6"/>
    </row>
    <row r="44" spans="1:33" x14ac:dyDescent="0.25">
      <c r="A44" s="6"/>
      <c r="B44" s="2">
        <v>16</v>
      </c>
      <c r="C44" s="1">
        <v>17</v>
      </c>
      <c r="D44" s="1">
        <v>18</v>
      </c>
      <c r="E44" s="1">
        <v>19</v>
      </c>
      <c r="F44" s="1">
        <v>20</v>
      </c>
      <c r="G44" s="1">
        <v>21</v>
      </c>
      <c r="H44" s="2">
        <v>22</v>
      </c>
      <c r="I44" s="75"/>
      <c r="J44" s="2">
        <v>20</v>
      </c>
      <c r="K44" s="1">
        <v>21</v>
      </c>
      <c r="L44" s="1">
        <v>22</v>
      </c>
      <c r="M44" s="1">
        <v>23</v>
      </c>
      <c r="N44" s="1">
        <v>24</v>
      </c>
      <c r="O44" s="1">
        <v>25</v>
      </c>
      <c r="P44" s="2">
        <v>26</v>
      </c>
      <c r="Q44" s="75"/>
      <c r="R44" s="2">
        <v>18</v>
      </c>
      <c r="S44" s="1">
        <v>19</v>
      </c>
      <c r="T44" s="1">
        <v>20</v>
      </c>
      <c r="U44" s="1">
        <v>21</v>
      </c>
      <c r="V44" s="1">
        <v>22</v>
      </c>
      <c r="W44" s="1">
        <v>23</v>
      </c>
      <c r="X44" s="2">
        <v>24</v>
      </c>
      <c r="Y44" s="75"/>
      <c r="Z44" s="2">
        <v>22</v>
      </c>
      <c r="AA44" s="1">
        <v>23</v>
      </c>
      <c r="AB44" s="1">
        <v>24</v>
      </c>
      <c r="AC44" s="1">
        <v>25</v>
      </c>
      <c r="AD44" s="1">
        <v>26</v>
      </c>
      <c r="AE44" s="1">
        <v>27</v>
      </c>
      <c r="AF44" s="2">
        <v>28</v>
      </c>
      <c r="AG44" s="6"/>
    </row>
    <row r="45" spans="1:33" ht="15.75" thickBot="1" x14ac:dyDescent="0.3">
      <c r="A45" s="6"/>
      <c r="B45" s="2">
        <v>23</v>
      </c>
      <c r="C45" s="1">
        <v>24</v>
      </c>
      <c r="D45" s="1">
        <v>25</v>
      </c>
      <c r="E45" s="1">
        <v>26</v>
      </c>
      <c r="F45" s="1">
        <v>27</v>
      </c>
      <c r="G45" s="1">
        <v>28</v>
      </c>
      <c r="H45" s="3">
        <v>29</v>
      </c>
      <c r="I45" s="75"/>
      <c r="J45" s="2">
        <v>27</v>
      </c>
      <c r="K45" s="1">
        <v>28</v>
      </c>
      <c r="L45" s="1">
        <v>29</v>
      </c>
      <c r="M45" s="1">
        <v>30</v>
      </c>
      <c r="N45" s="1"/>
      <c r="O45" s="1"/>
      <c r="P45" s="3"/>
      <c r="Q45" s="75"/>
      <c r="R45" s="2">
        <v>25</v>
      </c>
      <c r="S45" s="2">
        <v>26</v>
      </c>
      <c r="T45" s="1">
        <v>27</v>
      </c>
      <c r="U45" s="1">
        <v>28</v>
      </c>
      <c r="V45" s="1">
        <v>29</v>
      </c>
      <c r="W45" s="1">
        <v>30</v>
      </c>
      <c r="X45" s="3">
        <v>31</v>
      </c>
      <c r="Y45" s="75"/>
      <c r="Z45" s="2">
        <v>29</v>
      </c>
      <c r="AA45" s="1">
        <v>30</v>
      </c>
      <c r="AB45" s="1"/>
      <c r="AC45" s="1"/>
      <c r="AD45" s="1"/>
      <c r="AE45" s="1"/>
      <c r="AF45" s="3"/>
      <c r="AG45" s="6"/>
    </row>
    <row r="46" spans="1:33" ht="15.75" thickBot="1" x14ac:dyDescent="0.3">
      <c r="A46" s="6"/>
      <c r="B46" s="2">
        <v>30</v>
      </c>
      <c r="C46" s="1">
        <v>31</v>
      </c>
      <c r="D46" s="1"/>
      <c r="E46" s="1"/>
      <c r="F46" s="1"/>
      <c r="G46" s="4" t="s">
        <v>23</v>
      </c>
      <c r="H46" s="5"/>
      <c r="I46" s="75"/>
      <c r="J46" s="2"/>
      <c r="K46" s="1"/>
      <c r="L46" s="1"/>
      <c r="M46" s="1"/>
      <c r="N46" s="1"/>
      <c r="O46" s="4" t="s">
        <v>23</v>
      </c>
      <c r="P46" s="5"/>
      <c r="Q46" s="75"/>
      <c r="R46" s="2"/>
      <c r="S46" s="1"/>
      <c r="T46" s="1"/>
      <c r="U46" s="1"/>
      <c r="V46" s="1"/>
      <c r="W46" s="4" t="s">
        <v>23</v>
      </c>
      <c r="X46" s="5"/>
      <c r="Y46" s="75"/>
      <c r="Z46" s="2"/>
      <c r="AA46" s="1"/>
      <c r="AB46" s="1"/>
      <c r="AC46" s="1"/>
      <c r="AD46" s="1"/>
      <c r="AE46" s="4" t="s">
        <v>23</v>
      </c>
      <c r="AF46" s="5"/>
      <c r="AG46" s="6"/>
    </row>
    <row r="47" spans="1:33" x14ac:dyDescent="0.25">
      <c r="A47" s="6"/>
      <c r="B47" s="6"/>
      <c r="C47" s="6"/>
      <c r="D47" s="6"/>
      <c r="E47" s="6"/>
      <c r="F47" s="6"/>
      <c r="G47" s="39"/>
      <c r="H47" s="6"/>
      <c r="I47" s="6"/>
      <c r="J47" s="6"/>
      <c r="K47" s="6"/>
      <c r="L47" s="6"/>
      <c r="M47" s="6"/>
      <c r="N47" s="6"/>
      <c r="O47" s="39"/>
      <c r="P47" s="6"/>
      <c r="Q47" s="6"/>
      <c r="R47" s="6"/>
      <c r="S47" s="6"/>
      <c r="T47" s="6"/>
      <c r="U47" s="6"/>
      <c r="V47" s="6"/>
      <c r="W47" s="39"/>
      <c r="X47" s="6"/>
      <c r="Y47" s="6"/>
      <c r="Z47" s="6"/>
      <c r="AA47" s="6"/>
      <c r="AB47" s="6"/>
      <c r="AC47" s="6"/>
      <c r="AD47" s="6"/>
      <c r="AE47" s="39"/>
      <c r="AF47" s="6"/>
      <c r="AG47" s="6"/>
    </row>
    <row r="48" spans="1:33" x14ac:dyDescent="0.25">
      <c r="A48" s="6"/>
      <c r="B48" s="223" t="s">
        <v>24</v>
      </c>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5"/>
      <c r="AG48" s="6"/>
    </row>
    <row r="49" spans="1:33" s="33" customFormat="1" ht="32.1" customHeight="1" x14ac:dyDescent="0.2">
      <c r="A49" s="40"/>
      <c r="B49" s="204" t="s">
        <v>251</v>
      </c>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7"/>
      <c r="AG49" s="40"/>
    </row>
    <row r="50" spans="1:33" s="33" customFormat="1" ht="32.1" customHeight="1" x14ac:dyDescent="0.2">
      <c r="A50" s="40"/>
      <c r="B50" s="204" t="s">
        <v>25</v>
      </c>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7"/>
      <c r="AG50" s="40"/>
    </row>
    <row r="51" spans="1:33" s="33" customFormat="1" ht="32.1" customHeight="1" x14ac:dyDescent="0.2">
      <c r="A51" s="40"/>
      <c r="B51" s="207" t="s">
        <v>26</v>
      </c>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9"/>
      <c r="AG51" s="40"/>
    </row>
    <row r="52" spans="1:33" x14ac:dyDescent="0.25"/>
    <row r="53" spans="1:33" x14ac:dyDescent="0.25">
      <c r="B53" s="147" t="s">
        <v>27</v>
      </c>
      <c r="C53" s="147"/>
      <c r="D53" s="147"/>
      <c r="E53" s="147"/>
      <c r="F53" s="147"/>
      <c r="G53" s="147"/>
      <c r="H53" s="147"/>
      <c r="I53" s="181"/>
      <c r="J53" s="181"/>
      <c r="K53" s="181"/>
      <c r="L53" s="147" t="s">
        <v>28</v>
      </c>
      <c r="M53" s="147"/>
      <c r="N53" s="147" t="s">
        <v>29</v>
      </c>
      <c r="O53" s="147"/>
      <c r="P53" s="147"/>
      <c r="Q53" s="147" t="s">
        <v>30</v>
      </c>
      <c r="R53" s="147"/>
      <c r="S53" s="147"/>
      <c r="T53" s="147"/>
      <c r="U53" s="147"/>
      <c r="V53" s="116"/>
      <c r="W53" s="182" t="s">
        <v>31</v>
      </c>
      <c r="X53" s="182"/>
      <c r="Y53" s="182"/>
      <c r="Z53" s="182"/>
      <c r="AA53" s="182"/>
      <c r="AB53" s="182"/>
      <c r="AC53" s="182"/>
      <c r="AD53" s="184" t="s">
        <v>32</v>
      </c>
      <c r="AE53" s="185"/>
      <c r="AF53" s="186"/>
    </row>
    <row r="54" spans="1:33" x14ac:dyDescent="0.25">
      <c r="B54" s="192" t="s">
        <v>33</v>
      </c>
      <c r="C54" s="193"/>
      <c r="D54" s="193"/>
      <c r="E54" s="193"/>
      <c r="F54" s="193"/>
      <c r="G54" s="193"/>
      <c r="H54" s="193"/>
      <c r="I54" s="193"/>
      <c r="J54" s="193"/>
      <c r="K54" s="193"/>
      <c r="L54" s="194">
        <v>0</v>
      </c>
      <c r="M54" s="194"/>
      <c r="N54" s="194">
        <v>0</v>
      </c>
      <c r="O54" s="194"/>
      <c r="P54" s="194"/>
      <c r="Q54" s="195">
        <f>L54+(N54/60)</f>
        <v>0</v>
      </c>
      <c r="R54" s="195"/>
      <c r="S54" s="195"/>
      <c r="T54" s="195"/>
      <c r="U54" s="195"/>
      <c r="V54" s="195"/>
      <c r="W54" s="196">
        <f>H28+P28+X28+AF28+H37+P37+X37+AF37+H46+P46+X46+AF46</f>
        <v>0</v>
      </c>
      <c r="X54" s="196"/>
      <c r="Y54" s="196"/>
      <c r="Z54" s="196"/>
      <c r="AA54" s="196"/>
      <c r="AB54" s="196"/>
      <c r="AC54" s="196"/>
      <c r="AD54" s="198">
        <f>W54*Q54</f>
        <v>0</v>
      </c>
      <c r="AE54" s="199"/>
      <c r="AF54" s="200"/>
    </row>
    <row r="55" spans="1:33" x14ac:dyDescent="0.25"/>
    <row r="56" spans="1:33" x14ac:dyDescent="0.25">
      <c r="B56" s="147" t="s">
        <v>34</v>
      </c>
      <c r="C56" s="147"/>
      <c r="D56" s="147"/>
      <c r="E56" s="147"/>
      <c r="F56" s="147"/>
      <c r="G56" s="147"/>
      <c r="H56" s="147"/>
      <c r="I56" s="181"/>
      <c r="J56" s="181"/>
      <c r="K56" s="181"/>
      <c r="L56" s="147" t="s">
        <v>28</v>
      </c>
      <c r="M56" s="147"/>
      <c r="N56" s="147" t="s">
        <v>29</v>
      </c>
      <c r="O56" s="147"/>
      <c r="P56" s="147"/>
      <c r="Q56" s="147" t="s">
        <v>30</v>
      </c>
      <c r="R56" s="147"/>
      <c r="S56" s="147"/>
      <c r="T56" s="147"/>
      <c r="U56" s="147"/>
      <c r="V56" s="116"/>
      <c r="W56" s="182" t="s">
        <v>31</v>
      </c>
      <c r="X56" s="182"/>
      <c r="Y56" s="182"/>
      <c r="Z56" s="182"/>
      <c r="AA56" s="182"/>
      <c r="AB56" s="182"/>
      <c r="AC56" s="182"/>
      <c r="AD56" s="184" t="s">
        <v>32</v>
      </c>
      <c r="AE56" s="185"/>
      <c r="AF56" s="186"/>
    </row>
    <row r="57" spans="1:33" x14ac:dyDescent="0.25">
      <c r="B57" s="187"/>
      <c r="C57" s="188"/>
      <c r="D57" s="188"/>
      <c r="E57" s="188"/>
      <c r="F57" s="188"/>
      <c r="G57" s="188"/>
      <c r="H57" s="188"/>
      <c r="I57" s="188"/>
      <c r="J57" s="188"/>
      <c r="K57" s="188"/>
      <c r="L57" s="189">
        <v>0</v>
      </c>
      <c r="M57" s="189"/>
      <c r="N57" s="189">
        <v>0</v>
      </c>
      <c r="O57" s="189"/>
      <c r="P57" s="189"/>
      <c r="Q57" s="190">
        <f t="shared" ref="Q57:Q64" si="0">L57+(N57/60)</f>
        <v>0</v>
      </c>
      <c r="R57" s="190"/>
      <c r="S57" s="190"/>
      <c r="T57" s="190"/>
      <c r="U57" s="190"/>
      <c r="V57" s="190"/>
      <c r="W57" s="189">
        <v>0</v>
      </c>
      <c r="X57" s="189"/>
      <c r="Y57" s="189"/>
      <c r="Z57" s="189"/>
      <c r="AA57" s="189"/>
      <c r="AB57" s="189"/>
      <c r="AC57" s="189"/>
      <c r="AD57" s="178">
        <f t="shared" ref="AD57:AD64" si="1">W57*Q57</f>
        <v>0</v>
      </c>
      <c r="AE57" s="179"/>
      <c r="AF57" s="180"/>
    </row>
    <row r="58" spans="1:33" x14ac:dyDescent="0.25">
      <c r="B58" s="187"/>
      <c r="C58" s="188"/>
      <c r="D58" s="188"/>
      <c r="E58" s="188"/>
      <c r="F58" s="188"/>
      <c r="G58" s="188"/>
      <c r="H58" s="188"/>
      <c r="I58" s="188"/>
      <c r="J58" s="188"/>
      <c r="K58" s="188"/>
      <c r="L58" s="189">
        <v>0</v>
      </c>
      <c r="M58" s="189"/>
      <c r="N58" s="189">
        <v>0</v>
      </c>
      <c r="O58" s="189"/>
      <c r="P58" s="189"/>
      <c r="Q58" s="190">
        <f t="shared" si="0"/>
        <v>0</v>
      </c>
      <c r="R58" s="190"/>
      <c r="S58" s="190"/>
      <c r="T58" s="190"/>
      <c r="U58" s="190"/>
      <c r="V58" s="190"/>
      <c r="W58" s="189">
        <v>0</v>
      </c>
      <c r="X58" s="189"/>
      <c r="Y58" s="189"/>
      <c r="Z58" s="189"/>
      <c r="AA58" s="189"/>
      <c r="AB58" s="189"/>
      <c r="AC58" s="189"/>
      <c r="AD58" s="178">
        <f t="shared" si="1"/>
        <v>0</v>
      </c>
      <c r="AE58" s="179"/>
      <c r="AF58" s="180"/>
    </row>
    <row r="59" spans="1:33" x14ac:dyDescent="0.25">
      <c r="B59" s="187"/>
      <c r="C59" s="188"/>
      <c r="D59" s="188"/>
      <c r="E59" s="188"/>
      <c r="F59" s="188"/>
      <c r="G59" s="188"/>
      <c r="H59" s="188"/>
      <c r="I59" s="188"/>
      <c r="J59" s="188"/>
      <c r="K59" s="188"/>
      <c r="L59" s="189">
        <v>0</v>
      </c>
      <c r="M59" s="189"/>
      <c r="N59" s="189">
        <v>0</v>
      </c>
      <c r="O59" s="189"/>
      <c r="P59" s="189"/>
      <c r="Q59" s="190">
        <f t="shared" si="0"/>
        <v>0</v>
      </c>
      <c r="R59" s="190"/>
      <c r="S59" s="190"/>
      <c r="T59" s="190"/>
      <c r="U59" s="190"/>
      <c r="V59" s="190"/>
      <c r="W59" s="189">
        <v>0</v>
      </c>
      <c r="X59" s="189"/>
      <c r="Y59" s="189"/>
      <c r="Z59" s="189"/>
      <c r="AA59" s="189"/>
      <c r="AB59" s="189"/>
      <c r="AC59" s="189"/>
      <c r="AD59" s="178">
        <f t="shared" si="1"/>
        <v>0</v>
      </c>
      <c r="AE59" s="179"/>
      <c r="AF59" s="180"/>
    </row>
    <row r="60" spans="1:33" x14ac:dyDescent="0.25">
      <c r="B60" s="187"/>
      <c r="C60" s="188"/>
      <c r="D60" s="188"/>
      <c r="E60" s="188"/>
      <c r="F60" s="188"/>
      <c r="G60" s="188"/>
      <c r="H60" s="188"/>
      <c r="I60" s="188"/>
      <c r="J60" s="188"/>
      <c r="K60" s="188"/>
      <c r="L60" s="189">
        <v>0</v>
      </c>
      <c r="M60" s="189"/>
      <c r="N60" s="189">
        <v>0</v>
      </c>
      <c r="O60" s="189"/>
      <c r="P60" s="189"/>
      <c r="Q60" s="190">
        <f t="shared" si="0"/>
        <v>0</v>
      </c>
      <c r="R60" s="190"/>
      <c r="S60" s="190"/>
      <c r="T60" s="190"/>
      <c r="U60" s="190"/>
      <c r="V60" s="190"/>
      <c r="W60" s="189">
        <v>0</v>
      </c>
      <c r="X60" s="189"/>
      <c r="Y60" s="189"/>
      <c r="Z60" s="189"/>
      <c r="AA60" s="189"/>
      <c r="AB60" s="189"/>
      <c r="AC60" s="189"/>
      <c r="AD60" s="178">
        <f t="shared" si="1"/>
        <v>0</v>
      </c>
      <c r="AE60" s="179"/>
      <c r="AF60" s="180"/>
    </row>
    <row r="61" spans="1:33" x14ac:dyDescent="0.25">
      <c r="B61" s="187"/>
      <c r="C61" s="188"/>
      <c r="D61" s="188"/>
      <c r="E61" s="188"/>
      <c r="F61" s="188"/>
      <c r="G61" s="188"/>
      <c r="H61" s="188"/>
      <c r="I61" s="188"/>
      <c r="J61" s="188"/>
      <c r="K61" s="188"/>
      <c r="L61" s="189">
        <v>0</v>
      </c>
      <c r="M61" s="189"/>
      <c r="N61" s="189">
        <v>0</v>
      </c>
      <c r="O61" s="189"/>
      <c r="P61" s="189"/>
      <c r="Q61" s="190">
        <f t="shared" si="0"/>
        <v>0</v>
      </c>
      <c r="R61" s="190"/>
      <c r="S61" s="190"/>
      <c r="T61" s="190"/>
      <c r="U61" s="190"/>
      <c r="V61" s="190"/>
      <c r="W61" s="189">
        <v>0</v>
      </c>
      <c r="X61" s="189"/>
      <c r="Y61" s="189"/>
      <c r="Z61" s="189"/>
      <c r="AA61" s="189"/>
      <c r="AB61" s="189"/>
      <c r="AC61" s="189"/>
      <c r="AD61" s="178">
        <f t="shared" si="1"/>
        <v>0</v>
      </c>
      <c r="AE61" s="179"/>
      <c r="AF61" s="180"/>
    </row>
    <row r="62" spans="1:33" x14ac:dyDescent="0.25">
      <c r="B62" s="187"/>
      <c r="C62" s="188"/>
      <c r="D62" s="188"/>
      <c r="E62" s="188"/>
      <c r="F62" s="188"/>
      <c r="G62" s="188"/>
      <c r="H62" s="188"/>
      <c r="I62" s="188"/>
      <c r="J62" s="188"/>
      <c r="K62" s="188"/>
      <c r="L62" s="189">
        <v>0</v>
      </c>
      <c r="M62" s="189"/>
      <c r="N62" s="189">
        <v>0</v>
      </c>
      <c r="O62" s="189"/>
      <c r="P62" s="189"/>
      <c r="Q62" s="190">
        <f t="shared" si="0"/>
        <v>0</v>
      </c>
      <c r="R62" s="190"/>
      <c r="S62" s="190"/>
      <c r="T62" s="190"/>
      <c r="U62" s="190"/>
      <c r="V62" s="190"/>
      <c r="W62" s="189">
        <v>0</v>
      </c>
      <c r="X62" s="189"/>
      <c r="Y62" s="189"/>
      <c r="Z62" s="189"/>
      <c r="AA62" s="189"/>
      <c r="AB62" s="189"/>
      <c r="AC62" s="189"/>
      <c r="AD62" s="178">
        <f t="shared" si="1"/>
        <v>0</v>
      </c>
      <c r="AE62" s="179"/>
      <c r="AF62" s="180"/>
    </row>
    <row r="63" spans="1:33" x14ac:dyDescent="0.25">
      <c r="B63" s="187"/>
      <c r="C63" s="188"/>
      <c r="D63" s="188"/>
      <c r="E63" s="188"/>
      <c r="F63" s="188"/>
      <c r="G63" s="188"/>
      <c r="H63" s="188"/>
      <c r="I63" s="188"/>
      <c r="J63" s="188"/>
      <c r="K63" s="188"/>
      <c r="L63" s="189">
        <v>0</v>
      </c>
      <c r="M63" s="189"/>
      <c r="N63" s="189">
        <v>0</v>
      </c>
      <c r="O63" s="189"/>
      <c r="P63" s="189"/>
      <c r="Q63" s="190">
        <f t="shared" si="0"/>
        <v>0</v>
      </c>
      <c r="R63" s="190"/>
      <c r="S63" s="190"/>
      <c r="T63" s="190"/>
      <c r="U63" s="190"/>
      <c r="V63" s="190"/>
      <c r="W63" s="189">
        <v>0</v>
      </c>
      <c r="X63" s="189"/>
      <c r="Y63" s="189"/>
      <c r="Z63" s="189"/>
      <c r="AA63" s="189"/>
      <c r="AB63" s="189"/>
      <c r="AC63" s="189"/>
      <c r="AD63" s="178">
        <f t="shared" si="1"/>
        <v>0</v>
      </c>
      <c r="AE63" s="179"/>
      <c r="AF63" s="180"/>
    </row>
    <row r="64" spans="1:33" x14ac:dyDescent="0.25">
      <c r="B64" s="187"/>
      <c r="C64" s="188"/>
      <c r="D64" s="188"/>
      <c r="E64" s="188"/>
      <c r="F64" s="188"/>
      <c r="G64" s="188"/>
      <c r="H64" s="188"/>
      <c r="I64" s="188"/>
      <c r="J64" s="188"/>
      <c r="K64" s="188"/>
      <c r="L64" s="189">
        <v>0</v>
      </c>
      <c r="M64" s="189"/>
      <c r="N64" s="189">
        <v>0</v>
      </c>
      <c r="O64" s="189"/>
      <c r="P64" s="189"/>
      <c r="Q64" s="190">
        <f t="shared" si="0"/>
        <v>0</v>
      </c>
      <c r="R64" s="190"/>
      <c r="S64" s="190"/>
      <c r="T64" s="190"/>
      <c r="U64" s="190"/>
      <c r="V64" s="190"/>
      <c r="W64" s="189">
        <v>0</v>
      </c>
      <c r="X64" s="189"/>
      <c r="Y64" s="189"/>
      <c r="Z64" s="189"/>
      <c r="AA64" s="189"/>
      <c r="AB64" s="189"/>
      <c r="AC64" s="189"/>
      <c r="AD64" s="178">
        <f t="shared" si="1"/>
        <v>0</v>
      </c>
      <c r="AE64" s="179"/>
      <c r="AF64" s="180"/>
    </row>
    <row r="65" spans="2:32" x14ac:dyDescent="0.25">
      <c r="B65" s="230" t="s">
        <v>35</v>
      </c>
      <c r="C65" s="231"/>
      <c r="D65" s="231"/>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2"/>
      <c r="AD65" s="178">
        <f>SUM(AD57:AF64)</f>
        <v>0</v>
      </c>
      <c r="AE65" s="179"/>
      <c r="AF65" s="180"/>
    </row>
    <row r="66" spans="2:32" x14ac:dyDescent="0.25"/>
    <row r="67" spans="2:32" x14ac:dyDescent="0.25">
      <c r="B67" s="147" t="s">
        <v>36</v>
      </c>
      <c r="C67" s="147"/>
      <c r="D67" s="147"/>
      <c r="E67" s="147"/>
      <c r="F67" s="147"/>
      <c r="G67" s="147"/>
      <c r="H67" s="147"/>
      <c r="I67" s="181"/>
      <c r="J67" s="181"/>
      <c r="K67" s="181"/>
      <c r="L67" s="147" t="s">
        <v>28</v>
      </c>
      <c r="M67" s="147"/>
      <c r="N67" s="147" t="s">
        <v>29</v>
      </c>
      <c r="O67" s="147"/>
      <c r="P67" s="147"/>
      <c r="Q67" s="147" t="s">
        <v>30</v>
      </c>
      <c r="R67" s="147"/>
      <c r="S67" s="147"/>
      <c r="T67" s="147"/>
      <c r="U67" s="147"/>
      <c r="V67" s="116"/>
      <c r="W67" s="182" t="s">
        <v>31</v>
      </c>
      <c r="X67" s="182"/>
      <c r="Y67" s="182"/>
      <c r="Z67" s="182"/>
      <c r="AA67" s="182"/>
      <c r="AB67" s="182"/>
      <c r="AC67" s="182"/>
      <c r="AD67" s="184" t="s">
        <v>32</v>
      </c>
      <c r="AE67" s="185"/>
      <c r="AF67" s="186"/>
    </row>
    <row r="68" spans="2:32" x14ac:dyDescent="0.25">
      <c r="B68" s="170"/>
      <c r="C68" s="171"/>
      <c r="D68" s="171"/>
      <c r="E68" s="171"/>
      <c r="F68" s="171"/>
      <c r="G68" s="171"/>
      <c r="H68" s="171"/>
      <c r="I68" s="171"/>
      <c r="J68" s="171"/>
      <c r="K68" s="171"/>
      <c r="L68" s="172">
        <v>0</v>
      </c>
      <c r="M68" s="172"/>
      <c r="N68" s="172">
        <v>0</v>
      </c>
      <c r="O68" s="172"/>
      <c r="P68" s="172"/>
      <c r="Q68" s="173">
        <f t="shared" ref="Q68:Q75" si="2">L68+(N68/60)</f>
        <v>0</v>
      </c>
      <c r="R68" s="173"/>
      <c r="S68" s="173"/>
      <c r="T68" s="173"/>
      <c r="U68" s="173"/>
      <c r="V68" s="173"/>
      <c r="W68" s="172">
        <v>0</v>
      </c>
      <c r="X68" s="172"/>
      <c r="Y68" s="172"/>
      <c r="Z68" s="172"/>
      <c r="AA68" s="172"/>
      <c r="AB68" s="172"/>
      <c r="AC68" s="172"/>
      <c r="AD68" s="165">
        <f t="shared" ref="AD68:AD75" si="3">W68*Q68</f>
        <v>0</v>
      </c>
      <c r="AE68" s="166"/>
      <c r="AF68" s="167"/>
    </row>
    <row r="69" spans="2:32" x14ac:dyDescent="0.25">
      <c r="B69" s="170"/>
      <c r="C69" s="171"/>
      <c r="D69" s="171"/>
      <c r="E69" s="171"/>
      <c r="F69" s="171"/>
      <c r="G69" s="171"/>
      <c r="H69" s="171"/>
      <c r="I69" s="171"/>
      <c r="J69" s="171"/>
      <c r="K69" s="171"/>
      <c r="L69" s="172">
        <v>0</v>
      </c>
      <c r="M69" s="172"/>
      <c r="N69" s="172">
        <v>0</v>
      </c>
      <c r="O69" s="172"/>
      <c r="P69" s="172"/>
      <c r="Q69" s="173">
        <f t="shared" si="2"/>
        <v>0</v>
      </c>
      <c r="R69" s="173"/>
      <c r="S69" s="173"/>
      <c r="T69" s="173"/>
      <c r="U69" s="173"/>
      <c r="V69" s="173"/>
      <c r="W69" s="172">
        <v>0</v>
      </c>
      <c r="X69" s="172"/>
      <c r="Y69" s="172"/>
      <c r="Z69" s="172"/>
      <c r="AA69" s="172"/>
      <c r="AB69" s="172"/>
      <c r="AC69" s="172"/>
      <c r="AD69" s="165">
        <f t="shared" si="3"/>
        <v>0</v>
      </c>
      <c r="AE69" s="166"/>
      <c r="AF69" s="167"/>
    </row>
    <row r="70" spans="2:32" x14ac:dyDescent="0.25">
      <c r="B70" s="170"/>
      <c r="C70" s="171"/>
      <c r="D70" s="171"/>
      <c r="E70" s="171"/>
      <c r="F70" s="171"/>
      <c r="G70" s="171"/>
      <c r="H70" s="171"/>
      <c r="I70" s="171"/>
      <c r="J70" s="171"/>
      <c r="K70" s="171"/>
      <c r="L70" s="172">
        <v>0</v>
      </c>
      <c r="M70" s="172"/>
      <c r="N70" s="172">
        <v>0</v>
      </c>
      <c r="O70" s="172"/>
      <c r="P70" s="172"/>
      <c r="Q70" s="173">
        <f t="shared" si="2"/>
        <v>0</v>
      </c>
      <c r="R70" s="173"/>
      <c r="S70" s="173"/>
      <c r="T70" s="173"/>
      <c r="U70" s="173"/>
      <c r="V70" s="173"/>
      <c r="W70" s="172">
        <v>0</v>
      </c>
      <c r="X70" s="172"/>
      <c r="Y70" s="172"/>
      <c r="Z70" s="172"/>
      <c r="AA70" s="172"/>
      <c r="AB70" s="172"/>
      <c r="AC70" s="172"/>
      <c r="AD70" s="165">
        <f t="shared" si="3"/>
        <v>0</v>
      </c>
      <c r="AE70" s="166"/>
      <c r="AF70" s="167"/>
    </row>
    <row r="71" spans="2:32" x14ac:dyDescent="0.25">
      <c r="B71" s="170"/>
      <c r="C71" s="171"/>
      <c r="D71" s="171"/>
      <c r="E71" s="171"/>
      <c r="F71" s="171"/>
      <c r="G71" s="171"/>
      <c r="H71" s="171"/>
      <c r="I71" s="171"/>
      <c r="J71" s="171"/>
      <c r="K71" s="171"/>
      <c r="L71" s="172">
        <v>0</v>
      </c>
      <c r="M71" s="172"/>
      <c r="N71" s="172">
        <v>0</v>
      </c>
      <c r="O71" s="172"/>
      <c r="P71" s="172"/>
      <c r="Q71" s="173">
        <f t="shared" si="2"/>
        <v>0</v>
      </c>
      <c r="R71" s="173"/>
      <c r="S71" s="173"/>
      <c r="T71" s="173"/>
      <c r="U71" s="173"/>
      <c r="V71" s="173"/>
      <c r="W71" s="172">
        <v>0</v>
      </c>
      <c r="X71" s="172"/>
      <c r="Y71" s="172"/>
      <c r="Z71" s="172"/>
      <c r="AA71" s="172"/>
      <c r="AB71" s="172"/>
      <c r="AC71" s="172"/>
      <c r="AD71" s="165">
        <f t="shared" si="3"/>
        <v>0</v>
      </c>
      <c r="AE71" s="166"/>
      <c r="AF71" s="167"/>
    </row>
    <row r="72" spans="2:32" x14ac:dyDescent="0.25">
      <c r="B72" s="170"/>
      <c r="C72" s="171"/>
      <c r="D72" s="171"/>
      <c r="E72" s="171"/>
      <c r="F72" s="171"/>
      <c r="G72" s="171"/>
      <c r="H72" s="171"/>
      <c r="I72" s="171"/>
      <c r="J72" s="171"/>
      <c r="K72" s="171"/>
      <c r="L72" s="172">
        <v>0</v>
      </c>
      <c r="M72" s="172"/>
      <c r="N72" s="172">
        <v>0</v>
      </c>
      <c r="O72" s="172"/>
      <c r="P72" s="172"/>
      <c r="Q72" s="173">
        <f t="shared" si="2"/>
        <v>0</v>
      </c>
      <c r="R72" s="173"/>
      <c r="S72" s="173"/>
      <c r="T72" s="173"/>
      <c r="U72" s="173"/>
      <c r="V72" s="173"/>
      <c r="W72" s="172">
        <v>0</v>
      </c>
      <c r="X72" s="172"/>
      <c r="Y72" s="172"/>
      <c r="Z72" s="172"/>
      <c r="AA72" s="172"/>
      <c r="AB72" s="172"/>
      <c r="AC72" s="172"/>
      <c r="AD72" s="165">
        <f t="shared" si="3"/>
        <v>0</v>
      </c>
      <c r="AE72" s="166"/>
      <c r="AF72" s="167"/>
    </row>
    <row r="73" spans="2:32" x14ac:dyDescent="0.25">
      <c r="B73" s="170"/>
      <c r="C73" s="171"/>
      <c r="D73" s="171"/>
      <c r="E73" s="171"/>
      <c r="F73" s="171"/>
      <c r="G73" s="171"/>
      <c r="H73" s="171"/>
      <c r="I73" s="171"/>
      <c r="J73" s="171"/>
      <c r="K73" s="171"/>
      <c r="L73" s="172">
        <v>0</v>
      </c>
      <c r="M73" s="172"/>
      <c r="N73" s="172">
        <v>0</v>
      </c>
      <c r="O73" s="172"/>
      <c r="P73" s="172"/>
      <c r="Q73" s="173">
        <f t="shared" si="2"/>
        <v>0</v>
      </c>
      <c r="R73" s="173"/>
      <c r="S73" s="173"/>
      <c r="T73" s="173"/>
      <c r="U73" s="173"/>
      <c r="V73" s="173"/>
      <c r="W73" s="172">
        <v>0</v>
      </c>
      <c r="X73" s="172"/>
      <c r="Y73" s="172"/>
      <c r="Z73" s="172"/>
      <c r="AA73" s="172"/>
      <c r="AB73" s="172"/>
      <c r="AC73" s="172"/>
      <c r="AD73" s="165">
        <f t="shared" si="3"/>
        <v>0</v>
      </c>
      <c r="AE73" s="166"/>
      <c r="AF73" s="167"/>
    </row>
    <row r="74" spans="2:32" x14ac:dyDescent="0.25">
      <c r="B74" s="170"/>
      <c r="C74" s="171"/>
      <c r="D74" s="171"/>
      <c r="E74" s="171"/>
      <c r="F74" s="171"/>
      <c r="G74" s="171"/>
      <c r="H74" s="171"/>
      <c r="I74" s="171"/>
      <c r="J74" s="171"/>
      <c r="K74" s="171"/>
      <c r="L74" s="172">
        <v>0</v>
      </c>
      <c r="M74" s="172"/>
      <c r="N74" s="172">
        <v>0</v>
      </c>
      <c r="O74" s="172"/>
      <c r="P74" s="172"/>
      <c r="Q74" s="173">
        <f t="shared" si="2"/>
        <v>0</v>
      </c>
      <c r="R74" s="173"/>
      <c r="S74" s="173"/>
      <c r="T74" s="173"/>
      <c r="U74" s="173"/>
      <c r="V74" s="173"/>
      <c r="W74" s="172">
        <v>0</v>
      </c>
      <c r="X74" s="172"/>
      <c r="Y74" s="172"/>
      <c r="Z74" s="172"/>
      <c r="AA74" s="172"/>
      <c r="AB74" s="172"/>
      <c r="AC74" s="172"/>
      <c r="AD74" s="165">
        <f t="shared" si="3"/>
        <v>0</v>
      </c>
      <c r="AE74" s="166"/>
      <c r="AF74" s="167"/>
    </row>
    <row r="75" spans="2:32" x14ac:dyDescent="0.25">
      <c r="B75" s="170"/>
      <c r="C75" s="171"/>
      <c r="D75" s="171"/>
      <c r="E75" s="171"/>
      <c r="F75" s="171"/>
      <c r="G75" s="171"/>
      <c r="H75" s="171"/>
      <c r="I75" s="171"/>
      <c r="J75" s="171"/>
      <c r="K75" s="171"/>
      <c r="L75" s="172">
        <v>0</v>
      </c>
      <c r="M75" s="172"/>
      <c r="N75" s="172">
        <v>0</v>
      </c>
      <c r="O75" s="172"/>
      <c r="P75" s="172"/>
      <c r="Q75" s="173">
        <f t="shared" si="2"/>
        <v>0</v>
      </c>
      <c r="R75" s="173"/>
      <c r="S75" s="173"/>
      <c r="T75" s="173"/>
      <c r="U75" s="173"/>
      <c r="V75" s="173"/>
      <c r="W75" s="172">
        <v>0</v>
      </c>
      <c r="X75" s="172"/>
      <c r="Y75" s="172"/>
      <c r="Z75" s="172"/>
      <c r="AA75" s="172"/>
      <c r="AB75" s="172"/>
      <c r="AC75" s="172"/>
      <c r="AD75" s="165">
        <f t="shared" si="3"/>
        <v>0</v>
      </c>
      <c r="AE75" s="166"/>
      <c r="AF75" s="167"/>
    </row>
    <row r="76" spans="2:32" x14ac:dyDescent="0.25">
      <c r="B76" s="233" t="s">
        <v>35</v>
      </c>
      <c r="C76" s="234"/>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5"/>
      <c r="AD76" s="165">
        <f>SUM(AD68:AF75)</f>
        <v>0</v>
      </c>
      <c r="AE76" s="166"/>
      <c r="AF76" s="167"/>
    </row>
    <row r="77" spans="2:32" x14ac:dyDescent="0.25"/>
    <row r="78" spans="2:32" x14ac:dyDescent="0.25">
      <c r="B78" s="223" t="s">
        <v>37</v>
      </c>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5"/>
    </row>
    <row r="79" spans="2:32" s="33" customFormat="1" ht="32.1" customHeight="1" x14ac:dyDescent="0.2">
      <c r="B79" s="204" t="s">
        <v>252</v>
      </c>
      <c r="C79" s="226"/>
      <c r="D79" s="226"/>
      <c r="E79" s="226"/>
      <c r="F79" s="226"/>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7"/>
    </row>
    <row r="80" spans="2:32" s="33" customFormat="1" ht="20.100000000000001" customHeight="1" x14ac:dyDescent="0.2">
      <c r="B80" s="204" t="s">
        <v>253</v>
      </c>
      <c r="C80" s="226"/>
      <c r="D80" s="226"/>
      <c r="E80" s="226"/>
      <c r="F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7"/>
    </row>
    <row r="81" spans="2:32" s="33" customFormat="1" ht="20.100000000000001" customHeight="1" x14ac:dyDescent="0.2">
      <c r="B81" s="207" t="s">
        <v>38</v>
      </c>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9"/>
    </row>
    <row r="82" spans="2:32" x14ac:dyDescent="0.25"/>
    <row r="83" spans="2:32" x14ac:dyDescent="0.25">
      <c r="C83" s="41"/>
      <c r="D83" s="41"/>
      <c r="E83" s="41"/>
      <c r="F83" s="41"/>
      <c r="G83" s="41"/>
      <c r="H83" s="41"/>
      <c r="I83" s="41"/>
      <c r="J83" s="41"/>
      <c r="K83" s="41"/>
      <c r="L83" s="41"/>
      <c r="M83" s="41"/>
      <c r="N83" s="42" t="s">
        <v>39</v>
      </c>
      <c r="O83" s="97">
        <f>AD54</f>
        <v>0</v>
      </c>
      <c r="P83" s="98"/>
      <c r="Q83" s="98"/>
      <c r="R83" s="98"/>
      <c r="S83" s="98"/>
      <c r="Y83" s="43"/>
      <c r="Z83" s="159" t="s">
        <v>59</v>
      </c>
      <c r="AA83" s="159"/>
      <c r="AB83" s="159"/>
      <c r="AC83" s="159"/>
      <c r="AD83" s="159"/>
      <c r="AE83" s="159"/>
    </row>
    <row r="84" spans="2:32" x14ac:dyDescent="0.25">
      <c r="C84" s="44"/>
      <c r="D84" s="44"/>
      <c r="E84" s="44"/>
      <c r="F84" s="44"/>
      <c r="G84" s="44"/>
      <c r="H84" s="44"/>
      <c r="I84" s="44"/>
      <c r="J84" s="44"/>
      <c r="K84" s="44"/>
      <c r="L84" s="44"/>
      <c r="M84" s="44"/>
      <c r="N84" s="42" t="s">
        <v>40</v>
      </c>
      <c r="O84" s="99">
        <f>AD65</f>
        <v>0</v>
      </c>
      <c r="P84" s="100"/>
      <c r="Q84" s="100"/>
      <c r="R84" s="100"/>
      <c r="S84" s="100"/>
      <c r="Z84" s="160" t="s">
        <v>61</v>
      </c>
      <c r="AA84" s="161"/>
      <c r="AB84" s="161"/>
      <c r="AC84" s="161"/>
      <c r="AD84" s="161"/>
      <c r="AE84" s="161"/>
    </row>
    <row r="85" spans="2:32" x14ac:dyDescent="0.25">
      <c r="C85" s="45"/>
      <c r="D85" s="45"/>
      <c r="E85" s="45"/>
      <c r="F85" s="45"/>
      <c r="G85" s="45"/>
      <c r="H85" s="45"/>
      <c r="I85" s="45"/>
      <c r="J85" s="45"/>
      <c r="K85" s="45"/>
      <c r="L85" s="45"/>
      <c r="M85" s="45"/>
      <c r="N85" s="42" t="s">
        <v>281</v>
      </c>
      <c r="O85" s="101">
        <f>IF(AD76&gt;11,11,AD76)</f>
        <v>0</v>
      </c>
      <c r="P85" s="102"/>
      <c r="Q85" s="102"/>
      <c r="R85" s="102"/>
      <c r="S85" s="102"/>
      <c r="T85" s="46" t="s">
        <v>283</v>
      </c>
      <c r="Z85" s="145" t="s">
        <v>65</v>
      </c>
      <c r="AA85" s="146"/>
      <c r="AB85" s="146"/>
      <c r="AC85" s="146"/>
      <c r="AD85" s="146"/>
      <c r="AE85" s="146"/>
    </row>
    <row r="86" spans="2:32" ht="15.75" thickBot="1" x14ac:dyDescent="0.3">
      <c r="Z86" s="146"/>
      <c r="AA86" s="146"/>
      <c r="AB86" s="146"/>
      <c r="AC86" s="146"/>
      <c r="AD86" s="146"/>
      <c r="AE86" s="146"/>
    </row>
    <row r="87" spans="2:32" ht="15.75" thickBot="1" x14ac:dyDescent="0.3">
      <c r="C87" s="42"/>
      <c r="D87" s="42"/>
      <c r="E87" s="42"/>
      <c r="F87" s="42"/>
      <c r="G87" s="42"/>
      <c r="H87" s="42"/>
      <c r="I87" s="42"/>
      <c r="J87" s="42"/>
      <c r="K87" s="42"/>
      <c r="L87" s="42"/>
      <c r="M87" s="42"/>
      <c r="N87" s="42" t="s">
        <v>329</v>
      </c>
      <c r="O87" s="151">
        <f>O83+O84+O85-Z119</f>
        <v>0</v>
      </c>
      <c r="P87" s="152"/>
      <c r="Q87" s="152"/>
      <c r="R87" s="152"/>
      <c r="S87" s="153"/>
      <c r="Z87" s="154" t="s">
        <v>63</v>
      </c>
      <c r="AA87" s="155"/>
      <c r="AB87" s="155"/>
      <c r="AC87" s="155"/>
      <c r="AD87" s="155"/>
      <c r="AE87" s="155"/>
    </row>
    <row r="88" spans="2:32" ht="15" customHeight="1" x14ac:dyDescent="0.25">
      <c r="C88" s="42"/>
      <c r="D88" s="42"/>
      <c r="E88" s="42"/>
      <c r="F88" s="42"/>
      <c r="G88" s="42"/>
      <c r="H88" s="42"/>
      <c r="I88" s="42"/>
      <c r="J88" s="42"/>
      <c r="K88" s="42"/>
      <c r="L88" s="42"/>
      <c r="M88" s="42"/>
      <c r="N88" s="42" t="s">
        <v>257</v>
      </c>
      <c r="O88" s="156">
        <v>450</v>
      </c>
      <c r="P88" s="156"/>
      <c r="Q88" s="156"/>
      <c r="R88" s="156"/>
      <c r="S88" s="156"/>
      <c r="T88" s="47" t="s">
        <v>292</v>
      </c>
      <c r="Z88" s="145" t="s">
        <v>64</v>
      </c>
      <c r="AA88" s="146"/>
      <c r="AB88" s="146"/>
      <c r="AC88" s="146"/>
      <c r="AD88" s="146"/>
      <c r="AE88" s="146"/>
    </row>
    <row r="89" spans="2:32" x14ac:dyDescent="0.25">
      <c r="B89" s="42"/>
      <c r="C89" s="48"/>
      <c r="D89" s="48"/>
      <c r="E89" s="48"/>
      <c r="F89" s="48"/>
      <c r="G89" s="48"/>
      <c r="H89" s="48"/>
      <c r="I89" s="48"/>
      <c r="J89" s="48"/>
      <c r="Z89" s="146"/>
      <c r="AA89" s="146"/>
      <c r="AB89" s="146"/>
      <c r="AC89" s="146"/>
      <c r="AD89" s="146"/>
      <c r="AE89" s="146"/>
    </row>
    <row r="90" spans="2:32" x14ac:dyDescent="0.25">
      <c r="B90" s="42"/>
      <c r="C90" s="48"/>
      <c r="D90" s="48"/>
      <c r="E90" s="48"/>
      <c r="F90" s="48"/>
      <c r="G90" s="48"/>
      <c r="H90" s="48"/>
      <c r="I90" s="48"/>
      <c r="J90" s="48"/>
      <c r="L90" s="49"/>
      <c r="M90" s="49"/>
      <c r="N90" s="49" t="s">
        <v>60</v>
      </c>
      <c r="O90" s="91">
        <f>O87-O88</f>
        <v>-450</v>
      </c>
      <c r="P90" s="92"/>
      <c r="Q90" s="92"/>
      <c r="R90" s="92"/>
      <c r="S90" s="93"/>
      <c r="Z90" s="157" t="s">
        <v>62</v>
      </c>
      <c r="AA90" s="158"/>
      <c r="AB90" s="158"/>
      <c r="AC90" s="158"/>
      <c r="AD90" s="158"/>
      <c r="AE90" s="158"/>
    </row>
    <row r="91" spans="2:32" x14ac:dyDescent="0.25">
      <c r="B91" s="42"/>
      <c r="C91" s="48"/>
      <c r="D91" s="48"/>
      <c r="E91" s="48"/>
      <c r="F91" s="48"/>
      <c r="G91" s="48"/>
      <c r="H91" s="48"/>
      <c r="I91" s="48"/>
      <c r="J91" s="48"/>
      <c r="K91" s="48"/>
      <c r="L91" s="48"/>
      <c r="M91" s="48"/>
      <c r="N91" s="48"/>
      <c r="O91" s="48"/>
      <c r="P91" s="48"/>
      <c r="Q91" s="48"/>
      <c r="R91" s="48"/>
      <c r="S91" s="48"/>
      <c r="T91" s="48"/>
      <c r="Z91" s="145" t="s">
        <v>66</v>
      </c>
      <c r="AA91" s="146"/>
      <c r="AB91" s="146"/>
      <c r="AC91" s="146"/>
      <c r="AD91" s="146"/>
      <c r="AE91" s="146"/>
    </row>
    <row r="92" spans="2:32" x14ac:dyDescent="0.25">
      <c r="B92" s="42"/>
      <c r="C92" s="48"/>
      <c r="D92" s="48"/>
      <c r="E92" s="48"/>
      <c r="F92" s="48"/>
      <c r="G92" s="48"/>
      <c r="H92" s="48"/>
      <c r="I92" s="48"/>
      <c r="J92" s="48"/>
      <c r="K92" s="48"/>
      <c r="L92" s="48"/>
      <c r="M92" s="48"/>
      <c r="N92" s="48"/>
      <c r="O92" s="48"/>
      <c r="P92" s="48"/>
      <c r="Q92" s="48"/>
      <c r="R92" s="48"/>
      <c r="S92" s="48"/>
      <c r="T92" s="48"/>
      <c r="Z92" s="146"/>
      <c r="AA92" s="146"/>
      <c r="AB92" s="146"/>
      <c r="AC92" s="146"/>
      <c r="AD92" s="146"/>
      <c r="AE92" s="146"/>
    </row>
    <row r="93" spans="2:32" ht="15.75" x14ac:dyDescent="0.25">
      <c r="B93" s="50" t="s">
        <v>42</v>
      </c>
      <c r="C93" s="48"/>
      <c r="D93" s="48"/>
      <c r="E93" s="48"/>
      <c r="F93" s="48"/>
      <c r="G93" s="48"/>
      <c r="H93" s="48"/>
      <c r="I93" s="48"/>
      <c r="J93" s="48"/>
      <c r="K93" s="48"/>
      <c r="L93" s="48"/>
      <c r="M93" s="48"/>
      <c r="N93" s="48"/>
      <c r="O93" s="48"/>
      <c r="P93" s="48"/>
      <c r="Q93" s="48"/>
      <c r="R93" s="48"/>
      <c r="S93" s="48"/>
      <c r="T93" s="48"/>
      <c r="U93" s="51"/>
      <c r="V93" s="51"/>
      <c r="W93" s="51"/>
      <c r="X93" s="51"/>
      <c r="Y93" s="51"/>
      <c r="AA93" s="27"/>
      <c r="AB93" s="27"/>
      <c r="AC93" s="27"/>
      <c r="AD93" s="27"/>
      <c r="AE93" s="27"/>
      <c r="AF93" s="27"/>
    </row>
    <row r="94" spans="2:32" ht="0.95" customHeight="1" x14ac:dyDescent="0.25">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row>
    <row r="95" spans="2:32" x14ac:dyDescent="0.25"/>
    <row r="96" spans="2:32" x14ac:dyDescent="0.25">
      <c r="B96" s="184" t="s">
        <v>293</v>
      </c>
      <c r="C96" s="203"/>
      <c r="D96" s="203"/>
      <c r="E96" s="203"/>
      <c r="F96" s="203"/>
      <c r="G96" s="203"/>
      <c r="H96" s="112"/>
      <c r="J96" s="147" t="s">
        <v>43</v>
      </c>
      <c r="K96" s="147"/>
      <c r="L96" s="147"/>
      <c r="M96" s="147"/>
      <c r="N96" s="147"/>
      <c r="O96" s="147"/>
      <c r="P96" s="147"/>
      <c r="Q96" s="147"/>
      <c r="R96" s="147"/>
      <c r="S96" s="147"/>
      <c r="T96" s="147"/>
      <c r="U96" s="147"/>
      <c r="V96" s="147"/>
      <c r="W96" s="147"/>
      <c r="X96" s="147"/>
      <c r="Y96" s="147"/>
      <c r="Z96" s="147"/>
      <c r="AA96" s="147"/>
      <c r="AB96" s="147"/>
      <c r="AC96" s="147"/>
    </row>
    <row r="97" spans="2:32" x14ac:dyDescent="0.25">
      <c r="B97" s="184" t="s">
        <v>44</v>
      </c>
      <c r="C97" s="203"/>
      <c r="D97" s="203"/>
      <c r="E97" s="112"/>
      <c r="F97" s="184" t="s">
        <v>28</v>
      </c>
      <c r="G97" s="203"/>
      <c r="H97" s="112"/>
      <c r="J97" s="148"/>
      <c r="K97" s="149"/>
      <c r="L97" s="150" t="s">
        <v>45</v>
      </c>
      <c r="M97" s="138"/>
      <c r="N97" s="138"/>
      <c r="O97" s="138"/>
      <c r="P97" s="138"/>
      <c r="Q97" s="138"/>
      <c r="R97" s="138"/>
      <c r="S97" s="138"/>
      <c r="T97" s="138"/>
      <c r="U97" s="150" t="s">
        <v>46</v>
      </c>
      <c r="V97" s="138"/>
      <c r="W97" s="138"/>
      <c r="X97" s="138"/>
      <c r="Y97" s="138"/>
      <c r="Z97" s="138"/>
      <c r="AA97" s="138"/>
      <c r="AB97" s="138"/>
      <c r="AC97" s="138"/>
    </row>
    <row r="98" spans="2:32" x14ac:dyDescent="0.25">
      <c r="B98" s="236" t="s">
        <v>47</v>
      </c>
      <c r="C98" s="203"/>
      <c r="D98" s="203"/>
      <c r="E98" s="112"/>
      <c r="F98" s="237">
        <v>450</v>
      </c>
      <c r="G98" s="203"/>
      <c r="H98" s="112"/>
      <c r="J98" s="143" t="s">
        <v>48</v>
      </c>
      <c r="K98" s="143"/>
      <c r="L98" s="144"/>
      <c r="M98" s="144"/>
      <c r="N98" s="144"/>
      <c r="O98" s="144"/>
      <c r="P98" s="144"/>
      <c r="Q98" s="144"/>
      <c r="R98" s="144"/>
      <c r="S98" s="144"/>
      <c r="T98" s="144"/>
      <c r="U98" s="144"/>
      <c r="V98" s="144"/>
      <c r="W98" s="144"/>
      <c r="X98" s="144"/>
      <c r="Y98" s="144"/>
      <c r="Z98" s="144"/>
      <c r="AA98" s="144"/>
      <c r="AB98" s="144"/>
      <c r="AC98" s="144"/>
    </row>
    <row r="99" spans="2:32" x14ac:dyDescent="0.25">
      <c r="B99" s="236" t="s">
        <v>49</v>
      </c>
      <c r="C99" s="203"/>
      <c r="D99" s="203"/>
      <c r="E99" s="112"/>
      <c r="F99" s="237">
        <v>810</v>
      </c>
      <c r="G99" s="203"/>
      <c r="H99" s="112"/>
      <c r="J99" s="143" t="s">
        <v>50</v>
      </c>
      <c r="K99" s="143"/>
      <c r="L99" s="144"/>
      <c r="M99" s="144"/>
      <c r="N99" s="144"/>
      <c r="O99" s="144"/>
      <c r="P99" s="144"/>
      <c r="Q99" s="144"/>
      <c r="R99" s="144"/>
      <c r="S99" s="144"/>
      <c r="T99" s="144"/>
      <c r="U99" s="144"/>
      <c r="V99" s="144"/>
      <c r="W99" s="144"/>
      <c r="X99" s="144"/>
      <c r="Y99" s="144"/>
      <c r="Z99" s="144"/>
      <c r="AA99" s="144"/>
      <c r="AB99" s="144"/>
      <c r="AC99" s="144"/>
    </row>
    <row r="100" spans="2:32" x14ac:dyDescent="0.25">
      <c r="B100" s="236" t="s">
        <v>51</v>
      </c>
      <c r="C100" s="203"/>
      <c r="D100" s="203"/>
      <c r="E100" s="112"/>
      <c r="F100" s="237">
        <v>900</v>
      </c>
      <c r="G100" s="203"/>
      <c r="H100" s="112"/>
      <c r="J100" s="143" t="s">
        <v>52</v>
      </c>
      <c r="K100" s="143"/>
      <c r="L100" s="144"/>
      <c r="M100" s="144"/>
      <c r="N100" s="144"/>
      <c r="O100" s="144"/>
      <c r="P100" s="144"/>
      <c r="Q100" s="144"/>
      <c r="R100" s="144"/>
      <c r="S100" s="144"/>
      <c r="T100" s="144"/>
      <c r="U100" s="144"/>
      <c r="V100" s="144"/>
      <c r="W100" s="144"/>
      <c r="X100" s="144"/>
      <c r="Y100" s="144"/>
      <c r="Z100" s="144"/>
      <c r="AA100" s="144"/>
      <c r="AB100" s="144"/>
      <c r="AC100" s="144"/>
    </row>
    <row r="101" spans="2:32" x14ac:dyDescent="0.25">
      <c r="B101" s="236" t="s">
        <v>53</v>
      </c>
      <c r="C101" s="203"/>
      <c r="D101" s="203"/>
      <c r="E101" s="112"/>
      <c r="F101" s="237">
        <v>990</v>
      </c>
      <c r="G101" s="203"/>
      <c r="H101" s="112"/>
      <c r="U101" s="53" t="s">
        <v>54</v>
      </c>
    </row>
    <row r="102" spans="2:32" x14ac:dyDescent="0.25">
      <c r="B102" s="237">
        <v>12</v>
      </c>
      <c r="C102" s="203"/>
      <c r="D102" s="203"/>
      <c r="E102" s="112"/>
      <c r="F102" s="237">
        <v>979</v>
      </c>
      <c r="G102" s="203"/>
      <c r="H102" s="112"/>
    </row>
    <row r="103" spans="2:32" x14ac:dyDescent="0.25">
      <c r="B103" s="139" t="s">
        <v>55</v>
      </c>
      <c r="C103" s="139"/>
      <c r="D103" s="139"/>
      <c r="E103" s="139"/>
      <c r="F103" s="137">
        <v>900</v>
      </c>
      <c r="G103" s="139"/>
      <c r="H103" s="139"/>
      <c r="J103" s="54"/>
      <c r="K103" s="54"/>
      <c r="L103" s="54"/>
      <c r="M103" s="54"/>
      <c r="N103" s="54"/>
      <c r="O103" s="54"/>
      <c r="P103" s="54"/>
      <c r="Q103" s="54"/>
      <c r="R103" s="54"/>
      <c r="S103" s="54"/>
      <c r="T103" s="54"/>
      <c r="U103" s="54"/>
      <c r="V103" s="54"/>
      <c r="W103" s="54"/>
      <c r="X103" s="54"/>
      <c r="Y103" s="54"/>
      <c r="Z103" s="54"/>
      <c r="AA103" s="54"/>
      <c r="AB103" s="54"/>
      <c r="AC103" s="54"/>
    </row>
    <row r="104" spans="2:32" x14ac:dyDescent="0.25">
      <c r="B104" s="55"/>
      <c r="C104" s="55"/>
      <c r="D104" s="55"/>
      <c r="E104" s="55"/>
      <c r="F104" s="56"/>
      <c r="G104" s="55"/>
      <c r="H104" s="55"/>
      <c r="J104" s="54"/>
      <c r="K104" s="54"/>
      <c r="L104" s="54"/>
      <c r="M104" s="54"/>
      <c r="N104" s="54"/>
      <c r="O104" s="54"/>
      <c r="P104" s="54"/>
      <c r="Q104" s="54"/>
      <c r="R104" s="54"/>
      <c r="S104" s="54"/>
      <c r="T104" s="54"/>
      <c r="U104" s="54"/>
      <c r="V104" s="54"/>
      <c r="W104" s="54"/>
      <c r="X104" s="54"/>
      <c r="Y104" s="54"/>
      <c r="Z104" s="54"/>
      <c r="AA104" s="54"/>
      <c r="AB104" s="54"/>
      <c r="AC104" s="54"/>
    </row>
    <row r="105" spans="2:32" x14ac:dyDescent="0.25">
      <c r="B105" s="58" t="s">
        <v>57</v>
      </c>
      <c r="C105" s="55"/>
      <c r="D105" s="55"/>
      <c r="E105" s="55"/>
      <c r="F105" s="56"/>
      <c r="G105" s="55"/>
      <c r="H105" s="55"/>
      <c r="J105" s="54"/>
      <c r="K105" s="54"/>
      <c r="L105" s="54"/>
      <c r="M105" s="54"/>
      <c r="N105" s="54"/>
      <c r="O105" s="54"/>
      <c r="P105" s="54"/>
      <c r="Q105" s="54"/>
      <c r="R105" s="54"/>
      <c r="S105" s="54"/>
      <c r="T105" s="54"/>
      <c r="U105" s="54"/>
      <c r="V105" s="54"/>
      <c r="W105" s="54"/>
      <c r="X105" s="54"/>
      <c r="Y105" s="54"/>
      <c r="Z105" s="54"/>
      <c r="AA105" s="54"/>
      <c r="AB105" s="54"/>
      <c r="AC105" s="54"/>
      <c r="AF105" s="57" t="s">
        <v>56</v>
      </c>
    </row>
    <row r="106" spans="2:32" x14ac:dyDescent="0.25">
      <c r="B106" s="59" t="s">
        <v>327</v>
      </c>
      <c r="AF106" s="43" t="s">
        <v>314</v>
      </c>
    </row>
    <row r="107" spans="2:32" ht="0.95" customHeight="1" x14ac:dyDescent="0.25">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row>
    <row r="108" spans="2:32" hidden="1" x14ac:dyDescent="0.25">
      <c r="B108" s="69" t="s">
        <v>311</v>
      </c>
    </row>
    <row r="109" spans="2:32" hidden="1" x14ac:dyDescent="0.25">
      <c r="B109" s="94" t="s">
        <v>334</v>
      </c>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6"/>
    </row>
    <row r="110" spans="2:32" s="61" customFormat="1" ht="35.1" hidden="1" customHeight="1" x14ac:dyDescent="0.25">
      <c r="B110" s="109" t="s">
        <v>58</v>
      </c>
      <c r="C110" s="140"/>
      <c r="D110" s="140"/>
      <c r="E110" s="140"/>
      <c r="F110" s="109" t="s">
        <v>259</v>
      </c>
      <c r="G110" s="140"/>
      <c r="H110" s="140"/>
      <c r="I110" s="140"/>
      <c r="J110" s="141" t="s">
        <v>254</v>
      </c>
      <c r="K110" s="141"/>
      <c r="L110" s="109" t="s">
        <v>268</v>
      </c>
      <c r="M110" s="110"/>
      <c r="N110" s="109" t="s">
        <v>294</v>
      </c>
      <c r="O110" s="110"/>
      <c r="P110" s="141" t="s">
        <v>269</v>
      </c>
      <c r="Q110" s="142"/>
      <c r="R110" s="141" t="s">
        <v>255</v>
      </c>
      <c r="S110" s="142"/>
      <c r="T110" s="142"/>
      <c r="U110" s="142"/>
      <c r="V110" s="142"/>
      <c r="W110" s="142"/>
      <c r="X110" s="142"/>
      <c r="Y110" s="142"/>
      <c r="Z110" s="142"/>
      <c r="AA110" s="142"/>
      <c r="AB110" s="142"/>
      <c r="AC110" s="142"/>
      <c r="AD110" s="142"/>
      <c r="AE110" s="142"/>
      <c r="AF110" s="142"/>
    </row>
    <row r="111" spans="2:32" hidden="1" x14ac:dyDescent="0.25">
      <c r="B111" s="135"/>
      <c r="C111" s="136"/>
      <c r="D111" s="136"/>
      <c r="E111" s="136"/>
      <c r="F111" s="129"/>
      <c r="G111" s="130"/>
      <c r="H111" s="130"/>
      <c r="I111" s="130"/>
      <c r="J111" s="115"/>
      <c r="K111" s="115"/>
      <c r="L111" s="111">
        <v>0</v>
      </c>
      <c r="M111" s="112"/>
      <c r="N111" s="111">
        <v>0</v>
      </c>
      <c r="O111" s="134"/>
      <c r="P111" s="111">
        <v>0</v>
      </c>
      <c r="Q111" s="134"/>
      <c r="R111" s="115"/>
      <c r="S111" s="116"/>
      <c r="T111" s="116"/>
      <c r="U111" s="116"/>
      <c r="V111" s="116"/>
      <c r="W111" s="116"/>
      <c r="X111" s="116"/>
      <c r="Y111" s="116"/>
      <c r="Z111" s="116"/>
      <c r="AA111" s="116"/>
      <c r="AB111" s="116"/>
      <c r="AC111" s="116"/>
      <c r="AD111" s="116"/>
      <c r="AE111" s="116"/>
      <c r="AF111" s="116"/>
    </row>
    <row r="112" spans="2:32" hidden="1" x14ac:dyDescent="0.25">
      <c r="B112" s="135"/>
      <c r="C112" s="136"/>
      <c r="D112" s="136"/>
      <c r="E112" s="136"/>
      <c r="F112" s="129"/>
      <c r="G112" s="130"/>
      <c r="H112" s="130"/>
      <c r="I112" s="130"/>
      <c r="J112" s="115"/>
      <c r="K112" s="115"/>
      <c r="L112" s="111">
        <v>0</v>
      </c>
      <c r="M112" s="112"/>
      <c r="N112" s="111">
        <v>0</v>
      </c>
      <c r="O112" s="134"/>
      <c r="P112" s="111">
        <v>0</v>
      </c>
      <c r="Q112" s="134"/>
      <c r="R112" s="115"/>
      <c r="S112" s="116"/>
      <c r="T112" s="116"/>
      <c r="U112" s="116"/>
      <c r="V112" s="116"/>
      <c r="W112" s="116"/>
      <c r="X112" s="116"/>
      <c r="Y112" s="116"/>
      <c r="Z112" s="116"/>
      <c r="AA112" s="116"/>
      <c r="AB112" s="116"/>
      <c r="AC112" s="116"/>
      <c r="AD112" s="116"/>
      <c r="AE112" s="116"/>
      <c r="AF112" s="116"/>
    </row>
    <row r="113" spans="2:32" hidden="1" x14ac:dyDescent="0.25">
      <c r="B113" s="135"/>
      <c r="C113" s="136"/>
      <c r="D113" s="136"/>
      <c r="E113" s="136"/>
      <c r="F113" s="129"/>
      <c r="G113" s="130"/>
      <c r="H113" s="130"/>
      <c r="I113" s="130"/>
      <c r="J113" s="115"/>
      <c r="K113" s="115"/>
      <c r="L113" s="111">
        <v>0</v>
      </c>
      <c r="M113" s="112"/>
      <c r="N113" s="111">
        <v>0</v>
      </c>
      <c r="O113" s="134"/>
      <c r="P113" s="111">
        <v>0</v>
      </c>
      <c r="Q113" s="134"/>
      <c r="R113" s="115"/>
      <c r="S113" s="116"/>
      <c r="T113" s="116"/>
      <c r="U113" s="116"/>
      <c r="V113" s="116"/>
      <c r="W113" s="116"/>
      <c r="X113" s="116"/>
      <c r="Y113" s="116"/>
      <c r="Z113" s="116"/>
      <c r="AA113" s="116"/>
      <c r="AB113" s="116"/>
      <c r="AC113" s="116"/>
      <c r="AD113" s="116"/>
      <c r="AE113" s="116"/>
      <c r="AF113" s="116"/>
    </row>
    <row r="114" spans="2:32" hidden="1" x14ac:dyDescent="0.25">
      <c r="B114" s="135"/>
      <c r="C114" s="136"/>
      <c r="D114" s="136"/>
      <c r="E114" s="136"/>
      <c r="F114" s="129"/>
      <c r="G114" s="130"/>
      <c r="H114" s="130"/>
      <c r="I114" s="130"/>
      <c r="J114" s="115"/>
      <c r="K114" s="115"/>
      <c r="L114" s="111">
        <v>0</v>
      </c>
      <c r="M114" s="112"/>
      <c r="N114" s="111">
        <v>0</v>
      </c>
      <c r="O114" s="134"/>
      <c r="P114" s="111">
        <v>0</v>
      </c>
      <c r="Q114" s="134"/>
      <c r="R114" s="115"/>
      <c r="S114" s="116"/>
      <c r="T114" s="116"/>
      <c r="U114" s="116"/>
      <c r="V114" s="116"/>
      <c r="W114" s="116"/>
      <c r="X114" s="116"/>
      <c r="Y114" s="116"/>
      <c r="Z114" s="116"/>
      <c r="AA114" s="116"/>
      <c r="AB114" s="116"/>
      <c r="AC114" s="116"/>
      <c r="AD114" s="116"/>
      <c r="AE114" s="116"/>
      <c r="AF114" s="116"/>
    </row>
    <row r="115" spans="2:32" hidden="1" x14ac:dyDescent="0.25">
      <c r="B115" s="135"/>
      <c r="C115" s="136"/>
      <c r="D115" s="136"/>
      <c r="E115" s="136"/>
      <c r="F115" s="129"/>
      <c r="G115" s="130"/>
      <c r="H115" s="130"/>
      <c r="I115" s="130"/>
      <c r="J115" s="115"/>
      <c r="K115" s="115"/>
      <c r="L115" s="111">
        <v>0</v>
      </c>
      <c r="M115" s="112"/>
      <c r="N115" s="111">
        <v>0</v>
      </c>
      <c r="O115" s="134"/>
      <c r="P115" s="111">
        <v>0</v>
      </c>
      <c r="Q115" s="134"/>
      <c r="R115" s="115"/>
      <c r="S115" s="116"/>
      <c r="T115" s="116"/>
      <c r="U115" s="116"/>
      <c r="V115" s="116"/>
      <c r="W115" s="116"/>
      <c r="X115" s="116"/>
      <c r="Y115" s="116"/>
      <c r="Z115" s="116"/>
      <c r="AA115" s="116"/>
      <c r="AB115" s="116"/>
      <c r="AC115" s="116"/>
      <c r="AD115" s="116"/>
      <c r="AE115" s="116"/>
      <c r="AF115" s="116"/>
    </row>
    <row r="116" spans="2:32" hidden="1" x14ac:dyDescent="0.25">
      <c r="B116" s="135"/>
      <c r="C116" s="136"/>
      <c r="D116" s="136"/>
      <c r="E116" s="136"/>
      <c r="F116" s="129"/>
      <c r="G116" s="130"/>
      <c r="H116" s="130"/>
      <c r="I116" s="130"/>
      <c r="J116" s="115"/>
      <c r="K116" s="115"/>
      <c r="L116" s="111">
        <v>0</v>
      </c>
      <c r="M116" s="112"/>
      <c r="N116" s="111">
        <v>0</v>
      </c>
      <c r="O116" s="134"/>
      <c r="P116" s="111">
        <v>0</v>
      </c>
      <c r="Q116" s="134"/>
      <c r="R116" s="115"/>
      <c r="S116" s="116"/>
      <c r="T116" s="116"/>
      <c r="U116" s="116"/>
      <c r="V116" s="116"/>
      <c r="W116" s="116"/>
      <c r="X116" s="116"/>
      <c r="Y116" s="116"/>
      <c r="Z116" s="116"/>
      <c r="AA116" s="116"/>
      <c r="AB116" s="116"/>
      <c r="AC116" s="116"/>
      <c r="AD116" s="116"/>
      <c r="AE116" s="116"/>
      <c r="AF116" s="116"/>
    </row>
    <row r="117" spans="2:32" hidden="1" x14ac:dyDescent="0.25">
      <c r="B117" s="135"/>
      <c r="C117" s="136"/>
      <c r="D117" s="136"/>
      <c r="E117" s="136"/>
      <c r="F117" s="129"/>
      <c r="G117" s="130"/>
      <c r="H117" s="130"/>
      <c r="I117" s="130"/>
      <c r="J117" s="115"/>
      <c r="K117" s="115"/>
      <c r="L117" s="111">
        <v>0</v>
      </c>
      <c r="M117" s="112"/>
      <c r="N117" s="111">
        <v>0</v>
      </c>
      <c r="O117" s="134"/>
      <c r="P117" s="111">
        <v>0</v>
      </c>
      <c r="Q117" s="134"/>
      <c r="R117" s="115"/>
      <c r="S117" s="116"/>
      <c r="T117" s="116"/>
      <c r="U117" s="116"/>
      <c r="V117" s="116"/>
      <c r="W117" s="116"/>
      <c r="X117" s="116"/>
      <c r="Y117" s="116"/>
      <c r="Z117" s="116"/>
      <c r="AA117" s="116"/>
      <c r="AB117" s="116"/>
      <c r="AC117" s="116"/>
      <c r="AD117" s="116"/>
      <c r="AE117" s="116"/>
      <c r="AF117" s="116"/>
    </row>
    <row r="118" spans="2:32" hidden="1" x14ac:dyDescent="0.25">
      <c r="B118" s="127"/>
      <c r="C118" s="128"/>
      <c r="D118" s="128"/>
      <c r="E118" s="128"/>
      <c r="F118" s="129"/>
      <c r="G118" s="130"/>
      <c r="H118" s="130"/>
      <c r="I118" s="130"/>
      <c r="J118" s="131"/>
      <c r="K118" s="131"/>
      <c r="L118" s="111">
        <v>0</v>
      </c>
      <c r="M118" s="112"/>
      <c r="N118" s="132">
        <v>0</v>
      </c>
      <c r="O118" s="133"/>
      <c r="P118" s="111">
        <v>0</v>
      </c>
      <c r="Q118" s="134"/>
      <c r="R118" s="115"/>
      <c r="S118" s="116"/>
      <c r="T118" s="116"/>
      <c r="U118" s="116"/>
      <c r="V118" s="116"/>
      <c r="W118" s="116"/>
      <c r="X118" s="116"/>
      <c r="Y118" s="116"/>
      <c r="Z118" s="116"/>
      <c r="AA118" s="116"/>
      <c r="AB118" s="116"/>
      <c r="AC118" s="116"/>
      <c r="AD118" s="116"/>
      <c r="AE118" s="116"/>
      <c r="AF118" s="116"/>
    </row>
    <row r="119" spans="2:32" s="62" customFormat="1" hidden="1" x14ac:dyDescent="0.25">
      <c r="B119" s="63"/>
      <c r="C119" s="64"/>
      <c r="D119" s="64"/>
      <c r="E119" s="64"/>
      <c r="F119" s="64"/>
      <c r="G119" s="64"/>
      <c r="H119" s="64"/>
      <c r="I119" s="64"/>
      <c r="J119" s="64"/>
      <c r="K119" s="64"/>
      <c r="L119" s="117">
        <f>SUM(L111:M118)</f>
        <v>0</v>
      </c>
      <c r="M119" s="118"/>
      <c r="N119" s="119">
        <f>SUM(N111:O118)</f>
        <v>0</v>
      </c>
      <c r="O119" s="120"/>
      <c r="P119" s="119">
        <f>SUM(P111:Q118)</f>
        <v>0</v>
      </c>
      <c r="Q119" s="120"/>
      <c r="R119" s="121"/>
      <c r="S119" s="122"/>
      <c r="T119" s="122"/>
      <c r="U119" s="122"/>
      <c r="V119" s="122"/>
      <c r="W119" s="122"/>
      <c r="X119" s="122"/>
      <c r="Y119" s="122"/>
      <c r="Z119" s="122"/>
      <c r="AA119" s="122"/>
      <c r="AB119" s="122"/>
      <c r="AC119" s="122"/>
      <c r="AD119" s="122"/>
      <c r="AE119" s="122"/>
      <c r="AF119" s="122"/>
    </row>
    <row r="120" spans="2:32" hidden="1" x14ac:dyDescent="0.25">
      <c r="L120" s="123" t="s">
        <v>295</v>
      </c>
      <c r="M120" s="124"/>
    </row>
    <row r="121" spans="2:32" hidden="1" x14ac:dyDescent="0.25">
      <c r="B121" s="106" t="s">
        <v>270</v>
      </c>
      <c r="C121" s="107"/>
      <c r="D121" s="107"/>
      <c r="E121" s="107"/>
      <c r="F121" s="108"/>
      <c r="G121" s="108"/>
      <c r="H121" s="108"/>
      <c r="I121" s="108"/>
      <c r="L121" s="125"/>
      <c r="M121" s="126"/>
      <c r="T121" s="62"/>
      <c r="U121" s="62"/>
      <c r="V121" s="62"/>
      <c r="W121" s="62"/>
      <c r="X121" s="62"/>
      <c r="Y121" s="62"/>
      <c r="Z121" s="62"/>
    </row>
    <row r="122" spans="2:32" hidden="1" x14ac:dyDescent="0.25">
      <c r="B122" s="109" t="s">
        <v>28</v>
      </c>
      <c r="C122" s="110"/>
      <c r="D122" s="109" t="s">
        <v>29</v>
      </c>
      <c r="E122" s="110"/>
      <c r="F122" s="109" t="s">
        <v>271</v>
      </c>
      <c r="G122" s="110"/>
      <c r="H122" s="109" t="s">
        <v>272</v>
      </c>
      <c r="I122" s="110"/>
      <c r="T122" s="62"/>
      <c r="U122" s="62"/>
      <c r="V122" s="62"/>
      <c r="W122" s="62"/>
      <c r="X122" s="62"/>
      <c r="Y122" s="62"/>
      <c r="Z122" s="62"/>
    </row>
    <row r="123" spans="2:32" hidden="1" x14ac:dyDescent="0.25">
      <c r="B123" s="111">
        <v>1</v>
      </c>
      <c r="C123" s="112"/>
      <c r="D123" s="111">
        <v>1</v>
      </c>
      <c r="E123" s="112"/>
      <c r="F123" s="111">
        <v>1</v>
      </c>
      <c r="G123" s="112"/>
      <c r="H123" s="113">
        <f>(B123+(D123/60))*F123</f>
        <v>1.0166666666666666</v>
      </c>
      <c r="I123" s="114"/>
      <c r="T123" s="62"/>
      <c r="U123" s="62"/>
      <c r="V123" s="62"/>
      <c r="W123" s="62"/>
      <c r="X123" s="62"/>
      <c r="Y123" s="62"/>
      <c r="Z123" s="62"/>
    </row>
    <row r="124" spans="2:32" hidden="1" x14ac:dyDescent="0.25">
      <c r="I124" s="65"/>
    </row>
    <row r="125" spans="2:32" hidden="1" x14ac:dyDescent="0.25">
      <c r="B125" s="94" t="s">
        <v>258</v>
      </c>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6"/>
    </row>
    <row r="126" spans="2:32" hidden="1" x14ac:dyDescent="0.25">
      <c r="B126" s="41"/>
      <c r="C126" s="41"/>
      <c r="D126" s="41"/>
      <c r="E126" s="41"/>
      <c r="F126" s="41"/>
      <c r="G126" s="41"/>
      <c r="H126" s="41"/>
      <c r="I126" s="41"/>
      <c r="J126" s="41"/>
      <c r="K126" s="41"/>
      <c r="L126" s="41"/>
      <c r="M126" s="41"/>
      <c r="N126" s="41"/>
      <c r="O126" s="41"/>
      <c r="P126" s="41"/>
      <c r="Q126" s="41"/>
      <c r="R126" s="41"/>
      <c r="S126" s="41"/>
    </row>
    <row r="127" spans="2:32" hidden="1" x14ac:dyDescent="0.25">
      <c r="E127" s="41"/>
      <c r="F127" s="41"/>
      <c r="G127" s="41"/>
      <c r="H127" s="41"/>
      <c r="I127" s="41"/>
      <c r="J127" s="41"/>
      <c r="K127" s="41"/>
      <c r="L127" s="41"/>
      <c r="M127" s="41"/>
      <c r="N127" s="41"/>
      <c r="O127" s="42" t="s">
        <v>279</v>
      </c>
      <c r="P127" s="97">
        <f>O83+O84</f>
        <v>0</v>
      </c>
      <c r="Q127" s="98"/>
      <c r="R127" s="98"/>
      <c r="S127" s="98"/>
      <c r="T127" s="98"/>
      <c r="U127" s="47" t="s">
        <v>273</v>
      </c>
      <c r="V127" s="47"/>
      <c r="W127" s="47"/>
      <c r="X127" s="47"/>
      <c r="Y127" s="47"/>
      <c r="Z127" s="47"/>
      <c r="AA127" s="47"/>
      <c r="AB127" s="47"/>
      <c r="AC127" s="47"/>
      <c r="AD127" s="47"/>
    </row>
    <row r="128" spans="2:32" hidden="1" x14ac:dyDescent="0.25">
      <c r="B128" s="41"/>
      <c r="C128" s="41"/>
      <c r="D128" s="41"/>
      <c r="E128" s="41"/>
      <c r="F128" s="41"/>
      <c r="G128" s="41"/>
      <c r="H128" s="41"/>
      <c r="I128" s="41"/>
      <c r="J128" s="41"/>
      <c r="K128" s="41"/>
      <c r="L128" s="41"/>
      <c r="M128" s="41"/>
      <c r="N128" s="41"/>
      <c r="O128" s="42" t="s">
        <v>274</v>
      </c>
      <c r="P128" s="99">
        <f>IF(AD76+N119&gt;22,22,AD76+N119)</f>
        <v>0</v>
      </c>
      <c r="Q128" s="100"/>
      <c r="R128" s="100"/>
      <c r="S128" s="100"/>
      <c r="T128" s="100"/>
      <c r="U128" s="47" t="s">
        <v>275</v>
      </c>
      <c r="V128" s="47"/>
      <c r="W128" s="47"/>
      <c r="X128" s="47"/>
      <c r="Y128" s="47"/>
      <c r="Z128" s="47"/>
      <c r="AA128" s="47"/>
      <c r="AB128" s="47"/>
      <c r="AC128" s="47"/>
      <c r="AD128" s="47"/>
    </row>
    <row r="129" spans="2:30" ht="15" hidden="1" customHeight="1" x14ac:dyDescent="0.25">
      <c r="B129" s="41"/>
      <c r="C129" s="41"/>
      <c r="D129" s="41"/>
      <c r="E129" s="41"/>
      <c r="F129" s="41"/>
      <c r="G129" s="41"/>
      <c r="H129" s="41"/>
      <c r="I129" s="41"/>
      <c r="J129" s="41"/>
      <c r="K129" s="41"/>
      <c r="L129" s="41"/>
      <c r="M129" s="41"/>
      <c r="N129" s="41"/>
      <c r="O129" s="42" t="s">
        <v>276</v>
      </c>
      <c r="P129" s="101">
        <f>L119+P119</f>
        <v>0</v>
      </c>
      <c r="Q129" s="102"/>
      <c r="R129" s="102"/>
      <c r="S129" s="102"/>
      <c r="T129" s="102"/>
      <c r="U129" s="47" t="s">
        <v>277</v>
      </c>
      <c r="V129" s="47"/>
      <c r="W129" s="47"/>
      <c r="X129" s="47"/>
      <c r="Y129" s="47"/>
      <c r="Z129" s="47"/>
      <c r="AA129" s="47"/>
      <c r="AB129" s="47"/>
      <c r="AC129" s="47"/>
      <c r="AD129" s="47"/>
    </row>
    <row r="130" spans="2:30" hidden="1" x14ac:dyDescent="0.25">
      <c r="B130" s="41"/>
      <c r="C130" s="41"/>
      <c r="D130" s="41"/>
      <c r="E130" s="41"/>
      <c r="F130" s="41"/>
      <c r="G130" s="41"/>
      <c r="H130" s="41"/>
      <c r="I130" s="41"/>
      <c r="J130" s="41"/>
      <c r="K130" s="41"/>
      <c r="L130" s="41"/>
      <c r="M130" s="41"/>
      <c r="N130" s="41"/>
      <c r="O130" s="42"/>
      <c r="U130" s="47"/>
      <c r="V130" s="47"/>
      <c r="W130" s="47"/>
      <c r="X130" s="47"/>
      <c r="Y130" s="47"/>
      <c r="Z130" s="47"/>
      <c r="AA130" s="47"/>
      <c r="AB130" s="47"/>
      <c r="AC130" s="47"/>
      <c r="AD130" s="47"/>
    </row>
    <row r="131" spans="2:30" hidden="1" x14ac:dyDescent="0.25">
      <c r="B131" s="41"/>
      <c r="C131" s="41"/>
      <c r="D131" s="41"/>
      <c r="E131" s="41"/>
      <c r="F131" s="41"/>
      <c r="G131" s="41"/>
      <c r="H131" s="41"/>
      <c r="I131" s="41"/>
      <c r="J131" s="41"/>
      <c r="K131" s="41"/>
      <c r="L131" s="41"/>
      <c r="M131" s="41"/>
      <c r="N131" s="41"/>
      <c r="O131" s="42" t="s">
        <v>41</v>
      </c>
      <c r="P131" s="103">
        <f>P127+P128-P129</f>
        <v>0</v>
      </c>
      <c r="Q131" s="104"/>
      <c r="R131" s="104"/>
      <c r="S131" s="104"/>
      <c r="T131" s="104"/>
      <c r="U131" s="47"/>
      <c r="V131" s="47"/>
      <c r="W131" s="47"/>
      <c r="X131" s="47"/>
      <c r="Y131" s="47"/>
      <c r="Z131" s="47"/>
      <c r="AA131" s="47"/>
      <c r="AB131" s="47"/>
      <c r="AC131" s="47"/>
      <c r="AD131" s="47"/>
    </row>
    <row r="132" spans="2:30" ht="15" hidden="1" customHeight="1" thickBot="1" x14ac:dyDescent="0.3">
      <c r="B132" s="41"/>
      <c r="C132" s="41"/>
      <c r="D132" s="41"/>
      <c r="E132" s="41"/>
      <c r="F132" s="41"/>
      <c r="G132" s="41"/>
      <c r="H132" s="41"/>
      <c r="I132" s="41"/>
      <c r="J132" s="41"/>
      <c r="K132" s="41"/>
      <c r="L132" s="41"/>
      <c r="M132" s="41"/>
      <c r="N132" s="41"/>
      <c r="O132" s="42" t="s">
        <v>257</v>
      </c>
      <c r="P132" s="105">
        <f>O88</f>
        <v>450</v>
      </c>
      <c r="Q132" s="105"/>
      <c r="R132" s="105"/>
      <c r="S132" s="105"/>
      <c r="T132" s="105"/>
      <c r="U132" s="47"/>
      <c r="V132" s="47"/>
      <c r="W132" s="47"/>
      <c r="X132" s="47"/>
      <c r="Y132" s="47"/>
      <c r="Z132" s="47"/>
      <c r="AA132" s="47"/>
      <c r="AB132" s="47"/>
      <c r="AC132" s="47"/>
      <c r="AD132" s="47"/>
    </row>
    <row r="133" spans="2:30" ht="15.75" hidden="1" thickBot="1" x14ac:dyDescent="0.3">
      <c r="B133" s="41"/>
      <c r="C133" s="41"/>
      <c r="D133" s="41"/>
      <c r="E133" s="41"/>
      <c r="F133" s="41"/>
      <c r="G133" s="41"/>
      <c r="H133" s="41"/>
      <c r="I133" s="41"/>
      <c r="J133" s="41"/>
      <c r="K133" s="41"/>
      <c r="L133" s="41"/>
      <c r="M133" s="41"/>
      <c r="N133" s="41"/>
      <c r="O133" s="66" t="s">
        <v>278</v>
      </c>
      <c r="P133" s="88">
        <f>O88+MAX(L119&gt;11)</f>
        <v>450</v>
      </c>
      <c r="Q133" s="89"/>
      <c r="R133" s="89"/>
      <c r="S133" s="89"/>
      <c r="T133" s="90"/>
      <c r="U133" s="47" t="s">
        <v>280</v>
      </c>
      <c r="V133" s="47"/>
      <c r="W133" s="47"/>
      <c r="X133" s="47"/>
      <c r="Y133" s="47"/>
      <c r="Z133" s="47"/>
      <c r="AA133" s="47"/>
      <c r="AB133" s="47"/>
      <c r="AC133" s="47"/>
      <c r="AD133" s="47"/>
    </row>
    <row r="134" spans="2:30" hidden="1" x14ac:dyDescent="0.25">
      <c r="B134" s="41"/>
      <c r="C134" s="41"/>
      <c r="D134" s="41"/>
      <c r="E134" s="41"/>
      <c r="F134" s="41"/>
      <c r="G134" s="41"/>
      <c r="H134" s="41"/>
      <c r="I134" s="41"/>
      <c r="J134" s="41"/>
      <c r="K134" s="41"/>
      <c r="L134" s="41"/>
      <c r="M134" s="41"/>
      <c r="N134" s="41"/>
      <c r="O134" s="41"/>
      <c r="U134" s="47"/>
      <c r="V134" s="47"/>
      <c r="W134" s="47"/>
      <c r="X134" s="47"/>
      <c r="Y134" s="47"/>
      <c r="Z134" s="47"/>
      <c r="AA134" s="47"/>
      <c r="AB134" s="47"/>
      <c r="AC134" s="47"/>
      <c r="AD134" s="47"/>
    </row>
    <row r="135" spans="2:30" ht="15" hidden="1" customHeight="1" x14ac:dyDescent="0.25">
      <c r="B135" s="42"/>
      <c r="C135" s="48"/>
      <c r="D135" s="48"/>
      <c r="E135" s="48"/>
      <c r="F135" s="48"/>
      <c r="G135" s="48"/>
      <c r="H135" s="48"/>
      <c r="I135" s="48"/>
      <c r="J135" s="48"/>
      <c r="L135" s="49"/>
      <c r="M135" s="49"/>
      <c r="N135" s="49"/>
      <c r="O135" s="49" t="s">
        <v>60</v>
      </c>
      <c r="P135" s="91">
        <f>P131-P133</f>
        <v>-450</v>
      </c>
      <c r="Q135" s="92"/>
      <c r="R135" s="92"/>
      <c r="S135" s="92"/>
      <c r="T135" s="93"/>
      <c r="U135" s="47"/>
      <c r="V135" s="47"/>
      <c r="W135" s="47"/>
      <c r="X135" s="47"/>
      <c r="Y135" s="47"/>
      <c r="Z135" s="47"/>
      <c r="AA135" s="47"/>
      <c r="AB135" s="47"/>
      <c r="AC135" s="47"/>
      <c r="AD135" s="47"/>
    </row>
    <row r="136" spans="2:30" hidden="1" x14ac:dyDescent="0.25">
      <c r="U136" s="47"/>
      <c r="V136" s="47"/>
      <c r="W136" s="47"/>
      <c r="X136" s="47"/>
      <c r="Y136" s="47"/>
      <c r="Z136" s="47"/>
      <c r="AA136" s="47"/>
      <c r="AB136" s="47"/>
      <c r="AC136" s="47"/>
      <c r="AD136" s="47"/>
    </row>
    <row r="137" spans="2:30" hidden="1" x14ac:dyDescent="0.25">
      <c r="U137" s="47"/>
      <c r="V137" s="47"/>
      <c r="W137" s="47"/>
      <c r="X137" s="47"/>
      <c r="Y137" s="47"/>
      <c r="Z137" s="47"/>
      <c r="AA137" s="47"/>
      <c r="AB137" s="47"/>
      <c r="AC137" s="47"/>
      <c r="AD137" s="47"/>
    </row>
  </sheetData>
  <mergeCells count="284">
    <mergeCell ref="P133:T133"/>
    <mergeCell ref="P135:T135"/>
    <mergeCell ref="B125:AF125"/>
    <mergeCell ref="P127:T127"/>
    <mergeCell ref="P128:T128"/>
    <mergeCell ref="P129:T129"/>
    <mergeCell ref="P131:T131"/>
    <mergeCell ref="P132:T132"/>
    <mergeCell ref="B122:C122"/>
    <mergeCell ref="D122:E122"/>
    <mergeCell ref="F122:G122"/>
    <mergeCell ref="H122:I122"/>
    <mergeCell ref="B123:C123"/>
    <mergeCell ref="D123:E123"/>
    <mergeCell ref="F123:G123"/>
    <mergeCell ref="H123:I123"/>
    <mergeCell ref="R118:AF118"/>
    <mergeCell ref="L119:M119"/>
    <mergeCell ref="N119:O119"/>
    <mergeCell ref="P119:Q119"/>
    <mergeCell ref="R119:AF119"/>
    <mergeCell ref="B121:I121"/>
    <mergeCell ref="B118:E118"/>
    <mergeCell ref="F118:I118"/>
    <mergeCell ref="J118:K118"/>
    <mergeCell ref="L118:M118"/>
    <mergeCell ref="N118:O118"/>
    <mergeCell ref="P118:Q118"/>
    <mergeCell ref="L120:M121"/>
    <mergeCell ref="R116:AF116"/>
    <mergeCell ref="B117:E117"/>
    <mergeCell ref="F117:I117"/>
    <mergeCell ref="J117:K117"/>
    <mergeCell ref="L117:M117"/>
    <mergeCell ref="N117:O117"/>
    <mergeCell ref="P117:Q117"/>
    <mergeCell ref="R117:AF117"/>
    <mergeCell ref="B116:E116"/>
    <mergeCell ref="F116:I116"/>
    <mergeCell ref="J116:K116"/>
    <mergeCell ref="L116:M116"/>
    <mergeCell ref="N116:O116"/>
    <mergeCell ref="P116:Q116"/>
    <mergeCell ref="R114:AF114"/>
    <mergeCell ref="B115:E115"/>
    <mergeCell ref="F115:I115"/>
    <mergeCell ref="J115:K115"/>
    <mergeCell ref="L115:M115"/>
    <mergeCell ref="N115:O115"/>
    <mergeCell ref="P115:Q115"/>
    <mergeCell ref="R115:AF115"/>
    <mergeCell ref="B114:E114"/>
    <mergeCell ref="F114:I114"/>
    <mergeCell ref="J114:K114"/>
    <mergeCell ref="L114:M114"/>
    <mergeCell ref="N114:O114"/>
    <mergeCell ref="P114:Q114"/>
    <mergeCell ref="B111:E111"/>
    <mergeCell ref="F111:I111"/>
    <mergeCell ref="J111:K111"/>
    <mergeCell ref="L111:M111"/>
    <mergeCell ref="N111:O111"/>
    <mergeCell ref="P111:Q111"/>
    <mergeCell ref="R111:AF111"/>
    <mergeCell ref="R112:AF112"/>
    <mergeCell ref="B113:E113"/>
    <mergeCell ref="F113:I113"/>
    <mergeCell ref="J113:K113"/>
    <mergeCell ref="L113:M113"/>
    <mergeCell ref="N113:O113"/>
    <mergeCell ref="P113:Q113"/>
    <mergeCell ref="R113:AF113"/>
    <mergeCell ref="B112:E112"/>
    <mergeCell ref="F112:I112"/>
    <mergeCell ref="J112:K112"/>
    <mergeCell ref="L112:M112"/>
    <mergeCell ref="N112:O112"/>
    <mergeCell ref="P112:Q112"/>
    <mergeCell ref="B102:E102"/>
    <mergeCell ref="F102:H102"/>
    <mergeCell ref="B103:E103"/>
    <mergeCell ref="F103:H103"/>
    <mergeCell ref="B109:AF109"/>
    <mergeCell ref="B110:E110"/>
    <mergeCell ref="F110:I110"/>
    <mergeCell ref="J110:K110"/>
    <mergeCell ref="L110:M110"/>
    <mergeCell ref="N110:O110"/>
    <mergeCell ref="P110:Q110"/>
    <mergeCell ref="R110:AF110"/>
    <mergeCell ref="B100:E100"/>
    <mergeCell ref="F100:H100"/>
    <mergeCell ref="J100:K100"/>
    <mergeCell ref="L100:T100"/>
    <mergeCell ref="U100:AC100"/>
    <mergeCell ref="B101:E101"/>
    <mergeCell ref="F101:H101"/>
    <mergeCell ref="B98:E98"/>
    <mergeCell ref="F98:H98"/>
    <mergeCell ref="J98:K98"/>
    <mergeCell ref="L98:T98"/>
    <mergeCell ref="U98:AC98"/>
    <mergeCell ref="B99:E99"/>
    <mergeCell ref="F99:H99"/>
    <mergeCell ref="J99:K99"/>
    <mergeCell ref="L99:T99"/>
    <mergeCell ref="U99:AC99"/>
    <mergeCell ref="Z91:AE92"/>
    <mergeCell ref="B96:H96"/>
    <mergeCell ref="J96:AC96"/>
    <mergeCell ref="B97:E97"/>
    <mergeCell ref="F97:H97"/>
    <mergeCell ref="J97:K97"/>
    <mergeCell ref="L97:T97"/>
    <mergeCell ref="U97:AC97"/>
    <mergeCell ref="O87:S87"/>
    <mergeCell ref="Z87:AE87"/>
    <mergeCell ref="O88:S88"/>
    <mergeCell ref="Z88:AE89"/>
    <mergeCell ref="O90:S90"/>
    <mergeCell ref="Z90:AE90"/>
    <mergeCell ref="O83:S83"/>
    <mergeCell ref="Z83:AE83"/>
    <mergeCell ref="O84:S84"/>
    <mergeCell ref="Z84:AE84"/>
    <mergeCell ref="O85:S85"/>
    <mergeCell ref="Z85:AE86"/>
    <mergeCell ref="B76:AC76"/>
    <mergeCell ref="AD76:AF76"/>
    <mergeCell ref="B78:AF78"/>
    <mergeCell ref="B79:AF79"/>
    <mergeCell ref="B80:AF80"/>
    <mergeCell ref="B81:AF81"/>
    <mergeCell ref="B75:K75"/>
    <mergeCell ref="L75:M75"/>
    <mergeCell ref="N75:P75"/>
    <mergeCell ref="Q75:V75"/>
    <mergeCell ref="W75:AC75"/>
    <mergeCell ref="AD75:AF75"/>
    <mergeCell ref="B74:K74"/>
    <mergeCell ref="L74:M74"/>
    <mergeCell ref="N74:P74"/>
    <mergeCell ref="Q74:V74"/>
    <mergeCell ref="W74:AC74"/>
    <mergeCell ref="AD74:AF74"/>
    <mergeCell ref="B73:K73"/>
    <mergeCell ref="L73:M73"/>
    <mergeCell ref="N73:P73"/>
    <mergeCell ref="Q73:V73"/>
    <mergeCell ref="W73:AC73"/>
    <mergeCell ref="AD73:AF73"/>
    <mergeCell ref="B72:K72"/>
    <mergeCell ref="L72:M72"/>
    <mergeCell ref="N72:P72"/>
    <mergeCell ref="Q72:V72"/>
    <mergeCell ref="W72:AC72"/>
    <mergeCell ref="AD72:AF72"/>
    <mergeCell ref="B71:K71"/>
    <mergeCell ref="L71:M71"/>
    <mergeCell ref="N71:P71"/>
    <mergeCell ref="Q71:V71"/>
    <mergeCell ref="W71:AC71"/>
    <mergeCell ref="AD71:AF71"/>
    <mergeCell ref="B70:K70"/>
    <mergeCell ref="L70:M70"/>
    <mergeCell ref="N70:P70"/>
    <mergeCell ref="Q70:V70"/>
    <mergeCell ref="W70:AC70"/>
    <mergeCell ref="AD70:AF70"/>
    <mergeCell ref="B69:K69"/>
    <mergeCell ref="L69:M69"/>
    <mergeCell ref="N69:P69"/>
    <mergeCell ref="Q69:V69"/>
    <mergeCell ref="W69:AC69"/>
    <mergeCell ref="AD69:AF69"/>
    <mergeCell ref="B68:K68"/>
    <mergeCell ref="L68:M68"/>
    <mergeCell ref="N68:P68"/>
    <mergeCell ref="Q68:V68"/>
    <mergeCell ref="W68:AC68"/>
    <mergeCell ref="AD68:AF68"/>
    <mergeCell ref="B65:AC65"/>
    <mergeCell ref="AD65:AF65"/>
    <mergeCell ref="B67:K67"/>
    <mergeCell ref="L67:M67"/>
    <mergeCell ref="N67:P67"/>
    <mergeCell ref="Q67:V67"/>
    <mergeCell ref="W67:AC67"/>
    <mergeCell ref="AD67:AF67"/>
    <mergeCell ref="B64:K64"/>
    <mergeCell ref="L64:M64"/>
    <mergeCell ref="N64:P64"/>
    <mergeCell ref="Q64:V64"/>
    <mergeCell ref="W64:AC64"/>
    <mergeCell ref="AD64:AF64"/>
    <mergeCell ref="B63:K63"/>
    <mergeCell ref="L63:M63"/>
    <mergeCell ref="N63:P63"/>
    <mergeCell ref="Q63:V63"/>
    <mergeCell ref="W63:AC63"/>
    <mergeCell ref="AD63:AF63"/>
    <mergeCell ref="B62:K62"/>
    <mergeCell ref="L62:M62"/>
    <mergeCell ref="N62:P62"/>
    <mergeCell ref="Q62:V62"/>
    <mergeCell ref="W62:AC62"/>
    <mergeCell ref="AD62:AF62"/>
    <mergeCell ref="B61:K61"/>
    <mergeCell ref="L61:M61"/>
    <mergeCell ref="N61:P61"/>
    <mergeCell ref="Q61:V61"/>
    <mergeCell ref="W61:AC61"/>
    <mergeCell ref="AD61:AF61"/>
    <mergeCell ref="B60:K60"/>
    <mergeCell ref="L60:M60"/>
    <mergeCell ref="N60:P60"/>
    <mergeCell ref="Q60:V60"/>
    <mergeCell ref="W60:AC60"/>
    <mergeCell ref="AD60:AF60"/>
    <mergeCell ref="B59:K59"/>
    <mergeCell ref="L59:M59"/>
    <mergeCell ref="N59:P59"/>
    <mergeCell ref="Q59:V59"/>
    <mergeCell ref="W59:AC59"/>
    <mergeCell ref="AD59:AF59"/>
    <mergeCell ref="B58:K58"/>
    <mergeCell ref="L58:M58"/>
    <mergeCell ref="N58:P58"/>
    <mergeCell ref="Q58:V58"/>
    <mergeCell ref="W58:AC58"/>
    <mergeCell ref="AD58:AF58"/>
    <mergeCell ref="B57:K57"/>
    <mergeCell ref="L57:M57"/>
    <mergeCell ref="N57:P57"/>
    <mergeCell ref="Q57:V57"/>
    <mergeCell ref="W57:AC57"/>
    <mergeCell ref="AD57:AF57"/>
    <mergeCell ref="B56:K56"/>
    <mergeCell ref="L56:M56"/>
    <mergeCell ref="N56:P56"/>
    <mergeCell ref="Q56:V56"/>
    <mergeCell ref="W56:AC56"/>
    <mergeCell ref="AD56:AF56"/>
    <mergeCell ref="B54:K54"/>
    <mergeCell ref="L54:M54"/>
    <mergeCell ref="N54:P54"/>
    <mergeCell ref="Q54:V54"/>
    <mergeCell ref="W54:AC54"/>
    <mergeCell ref="AD54:AF54"/>
    <mergeCell ref="B50:AF50"/>
    <mergeCell ref="B51:AF51"/>
    <mergeCell ref="B53:K53"/>
    <mergeCell ref="L53:M53"/>
    <mergeCell ref="N53:P53"/>
    <mergeCell ref="Q53:V53"/>
    <mergeCell ref="W53:AC53"/>
    <mergeCell ref="AD53:AF53"/>
    <mergeCell ref="B39:H39"/>
    <mergeCell ref="J39:P39"/>
    <mergeCell ref="R39:X39"/>
    <mergeCell ref="Z39:AF39"/>
    <mergeCell ref="B48:AF48"/>
    <mergeCell ref="B49:AF49"/>
    <mergeCell ref="B21:H21"/>
    <mergeCell ref="J21:P21"/>
    <mergeCell ref="R21:X21"/>
    <mergeCell ref="Z21:AF21"/>
    <mergeCell ref="B30:H30"/>
    <mergeCell ref="J30:P30"/>
    <mergeCell ref="R30:X30"/>
    <mergeCell ref="Z30:AF30"/>
    <mergeCell ref="B14:AF14"/>
    <mergeCell ref="B15:AF15"/>
    <mergeCell ref="B16:AF16"/>
    <mergeCell ref="B17:AF17"/>
    <mergeCell ref="B19:F19"/>
    <mergeCell ref="T19:X19"/>
    <mergeCell ref="U2:AF2"/>
    <mergeCell ref="U3:AF3"/>
    <mergeCell ref="G5:AF5"/>
    <mergeCell ref="S7:AF7"/>
    <mergeCell ref="B9:AF9"/>
    <mergeCell ref="C10:E10"/>
    <mergeCell ref="G10:I10"/>
  </mergeCells>
  <conditionalFormatting sqref="B7">
    <cfRule type="containsText" dxfId="15" priority="4" operator="containsText" text="X">
      <formula>NOT(ISERROR(SEARCH("X",B7)))</formula>
    </cfRule>
    <cfRule type="containsText" dxfId="14" priority="16" operator="containsText" text="Y">
      <formula>NOT(ISERROR(SEARCH("Y",B7)))</formula>
    </cfRule>
  </conditionalFormatting>
  <conditionalFormatting sqref="O90:S90">
    <cfRule type="cellIs" dxfId="13" priority="12" operator="greaterThan">
      <formula>$Q$54</formula>
    </cfRule>
    <cfRule type="cellIs" dxfId="12" priority="13" operator="between">
      <formula>0</formula>
      <formula>$Q$54</formula>
    </cfRule>
    <cfRule type="cellIs" dxfId="11" priority="14" operator="lessThan">
      <formula>0</formula>
    </cfRule>
  </conditionalFormatting>
  <conditionalFormatting sqref="P135:T135">
    <cfRule type="cellIs" dxfId="10" priority="1" operator="greaterThan">
      <formula>$Q$54</formula>
    </cfRule>
    <cfRule type="cellIs" dxfId="9" priority="2" operator="between">
      <formula>0</formula>
      <formula>$Q$54</formula>
    </cfRule>
    <cfRule type="cellIs" dxfId="8" priority="3" operator="lessThan">
      <formula>0</formula>
    </cfRule>
  </conditionalFormatting>
  <printOptions horizontalCentered="1" verticalCentered="1"/>
  <pageMargins left="0" right="0" top="0" bottom="0" header="0.3" footer="0.3"/>
  <pageSetup paperSize="5" scale="5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E090A079-59D8-4449-9BE3-81159F0DC3AA}">
          <x14:formula1>
            <xm:f>'Data Validation'!$E$2:$E$12</xm:f>
          </x14:formula1>
          <xm:sqref>F111:I118</xm:sqref>
        </x14:dataValidation>
        <x14:dataValidation type="list" allowBlank="1" showInputMessage="1" showErrorMessage="1" xr:uid="{F57F7C76-C880-4EBD-87CA-48C6DD643156}">
          <x14:formula1>
            <xm:f>'Data Validation'!$B$1:$B$196</xm:f>
          </x14:formula1>
          <xm:sqref>U2:AF2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79E68-09D7-45BE-8BC2-0DD151B1D347}">
  <sheetPr codeName="Sheet3">
    <tabColor theme="7" tint="0.79998168889431442"/>
    <pageSetUpPr fitToPage="1"/>
  </sheetPr>
  <dimension ref="A1:AH138"/>
  <sheetViews>
    <sheetView zoomScaleNormal="100" workbookViewId="0"/>
  </sheetViews>
  <sheetFormatPr defaultColWidth="0" defaultRowHeight="15" zeroHeight="1" x14ac:dyDescent="0.25"/>
  <cols>
    <col min="1" max="1" width="1.28515625" customWidth="1"/>
    <col min="2" max="32" width="4.42578125" customWidth="1"/>
    <col min="33" max="33" width="1.28515625" customWidth="1"/>
    <col min="34" max="34" width="0" hidden="1" customWidth="1"/>
    <col min="35" max="16384" width="9.140625" hidden="1"/>
  </cols>
  <sheetData>
    <row r="1" spans="1:33" x14ac:dyDescent="0.25"/>
    <row r="2" spans="1:33" x14ac:dyDescent="0.25">
      <c r="B2" s="70" t="s">
        <v>312</v>
      </c>
      <c r="T2" s="14"/>
      <c r="U2" s="212" t="s">
        <v>249</v>
      </c>
      <c r="V2" s="212"/>
      <c r="W2" s="212"/>
      <c r="X2" s="212"/>
      <c r="Y2" s="212"/>
      <c r="Z2" s="212"/>
      <c r="AA2" s="212"/>
      <c r="AB2" s="212"/>
      <c r="AC2" s="212"/>
      <c r="AD2" s="212"/>
      <c r="AE2" s="212"/>
      <c r="AF2" s="212"/>
    </row>
    <row r="3" spans="1:33" x14ac:dyDescent="0.25">
      <c r="B3" s="70" t="s">
        <v>313</v>
      </c>
      <c r="T3" s="14"/>
      <c r="U3" s="213" t="str">
        <f>VLOOKUP(U2,'Data Validation'!B1:C194,2,FALSE)</f>
        <v>IFARMS Number</v>
      </c>
      <c r="V3" s="213"/>
      <c r="W3" s="213"/>
      <c r="X3" s="213"/>
      <c r="Y3" s="213"/>
      <c r="Z3" s="213"/>
      <c r="AA3" s="213"/>
      <c r="AB3" s="213"/>
      <c r="AC3" s="213"/>
      <c r="AD3" s="213"/>
      <c r="AE3" s="213"/>
      <c r="AF3" s="213"/>
    </row>
    <row r="4" spans="1:33" x14ac:dyDescent="0.25"/>
    <row r="5" spans="1:33" x14ac:dyDescent="0.25">
      <c r="B5" s="15" t="s">
        <v>0</v>
      </c>
      <c r="F5" s="16"/>
      <c r="G5" s="214"/>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row>
    <row r="6" spans="1:33" x14ac:dyDescent="0.25"/>
    <row r="7" spans="1:33" x14ac:dyDescent="0.25">
      <c r="B7" s="13"/>
      <c r="C7" s="15" t="s">
        <v>250</v>
      </c>
      <c r="O7" s="15" t="s">
        <v>1</v>
      </c>
      <c r="P7" s="17"/>
      <c r="Q7" s="17"/>
      <c r="R7" s="17"/>
      <c r="S7" s="220"/>
      <c r="T7" s="220"/>
      <c r="U7" s="220"/>
      <c r="V7" s="220"/>
      <c r="W7" s="220"/>
      <c r="X7" s="220"/>
      <c r="Y7" s="220"/>
      <c r="Z7" s="220"/>
      <c r="AA7" s="220"/>
      <c r="AB7" s="220"/>
      <c r="AC7" s="220"/>
      <c r="AD7" s="220"/>
      <c r="AE7" s="220"/>
      <c r="AF7" s="220"/>
    </row>
    <row r="8" spans="1:33" x14ac:dyDescent="0.25">
      <c r="O8" s="17"/>
    </row>
    <row r="9" spans="1:33" ht="20.100000000000001" customHeight="1" x14ac:dyDescent="0.25">
      <c r="A9" s="18"/>
      <c r="B9" s="216" t="s">
        <v>2</v>
      </c>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8"/>
      <c r="AG9" s="18"/>
    </row>
    <row r="10" spans="1:33" ht="25.35" customHeight="1" x14ac:dyDescent="0.25">
      <c r="A10" s="18"/>
      <c r="B10" s="1"/>
      <c r="C10" s="219" t="s">
        <v>3</v>
      </c>
      <c r="D10" s="219"/>
      <c r="E10" s="219"/>
      <c r="F10" s="2"/>
      <c r="G10" s="219" t="s">
        <v>4</v>
      </c>
      <c r="H10" s="219"/>
      <c r="I10" s="219"/>
      <c r="J10" s="67"/>
      <c r="K10" s="19" t="s">
        <v>5</v>
      </c>
      <c r="L10" s="20"/>
      <c r="M10" s="20"/>
      <c r="N10" s="20"/>
      <c r="O10" s="20"/>
      <c r="P10" s="20"/>
      <c r="Q10" s="20"/>
      <c r="R10" s="68"/>
      <c r="S10" s="19" t="s">
        <v>6</v>
      </c>
      <c r="T10" s="20"/>
      <c r="U10" s="20"/>
      <c r="V10" s="20"/>
      <c r="W10" s="20"/>
      <c r="X10" s="20"/>
      <c r="Y10" s="20"/>
      <c r="Z10" s="20"/>
      <c r="AA10" s="20"/>
      <c r="AB10" s="20"/>
      <c r="AC10" s="20"/>
      <c r="AD10" s="20"/>
      <c r="AE10" s="20"/>
      <c r="AF10" s="21"/>
      <c r="AG10" s="18"/>
    </row>
    <row r="11" spans="1:33" x14ac:dyDescent="0.25">
      <c r="A11" s="22"/>
      <c r="B11" s="23"/>
      <c r="C11" s="24" t="s">
        <v>7</v>
      </c>
      <c r="D11" s="24"/>
      <c r="E11" s="24"/>
      <c r="F11" s="24"/>
      <c r="G11" s="24" t="s">
        <v>8</v>
      </c>
      <c r="H11" s="24"/>
      <c r="I11" s="24"/>
      <c r="J11" s="24"/>
      <c r="K11" s="20" t="s">
        <v>9</v>
      </c>
      <c r="L11" s="20"/>
      <c r="M11" s="20"/>
      <c r="N11" s="20"/>
      <c r="O11" s="20"/>
      <c r="P11" s="20"/>
      <c r="Q11" s="20"/>
      <c r="R11" s="25"/>
      <c r="S11" s="25" t="s">
        <v>10</v>
      </c>
      <c r="T11" s="20"/>
      <c r="U11" s="20"/>
      <c r="V11" s="20"/>
      <c r="W11" s="20"/>
      <c r="X11" s="20"/>
      <c r="Y11" s="20"/>
      <c r="Z11" s="20"/>
      <c r="AA11" s="20"/>
      <c r="AB11" s="20"/>
      <c r="AC11" s="20"/>
      <c r="AD11" s="20"/>
      <c r="AE11" s="20"/>
      <c r="AF11" s="21"/>
      <c r="AG11" s="22"/>
    </row>
    <row r="12" spans="1:33" x14ac:dyDescent="0.25">
      <c r="B12" s="26"/>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row>
    <row r="13" spans="1:33" ht="15.75" x14ac:dyDescent="0.25">
      <c r="A13" s="27"/>
      <c r="B13" s="28" t="s">
        <v>11</v>
      </c>
      <c r="C13" s="29"/>
      <c r="D13" s="29"/>
      <c r="E13" s="29"/>
      <c r="F13" s="29"/>
      <c r="G13" s="29"/>
      <c r="H13" s="29"/>
      <c r="I13" s="29"/>
      <c r="J13" s="29"/>
      <c r="K13" s="29"/>
      <c r="L13" s="29"/>
      <c r="M13" s="29"/>
      <c r="N13" s="29"/>
      <c r="O13" s="29"/>
      <c r="P13" s="29"/>
      <c r="Q13" s="29"/>
      <c r="R13" s="29"/>
      <c r="S13" s="29"/>
      <c r="T13" s="29"/>
      <c r="U13" s="29"/>
      <c r="V13" s="29"/>
      <c r="W13" s="29"/>
      <c r="X13" s="29"/>
      <c r="Y13" s="29"/>
      <c r="Z13" s="30"/>
      <c r="AA13" s="29"/>
      <c r="AB13" s="29"/>
      <c r="AC13" s="29"/>
      <c r="AD13" s="29"/>
      <c r="AE13" s="29"/>
      <c r="AF13" s="31"/>
      <c r="AG13" s="27"/>
    </row>
    <row r="14" spans="1:33" s="33" customFormat="1" ht="20.100000000000001" customHeight="1" x14ac:dyDescent="0.2">
      <c r="A14" s="32"/>
      <c r="B14" s="204" t="s">
        <v>12</v>
      </c>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6"/>
      <c r="AG14" s="32"/>
    </row>
    <row r="15" spans="1:33" s="33" customFormat="1" ht="20.100000000000001" customHeight="1" x14ac:dyDescent="0.2">
      <c r="A15" s="32"/>
      <c r="B15" s="204" t="s">
        <v>13</v>
      </c>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6"/>
      <c r="AG15" s="32"/>
    </row>
    <row r="16" spans="1:33" s="33" customFormat="1" ht="20.100000000000001" customHeight="1" x14ac:dyDescent="0.2">
      <c r="A16" s="32"/>
      <c r="B16" s="204" t="s">
        <v>14</v>
      </c>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6"/>
      <c r="AG16" s="32"/>
    </row>
    <row r="17" spans="1:33" s="33" customFormat="1" ht="20.100000000000001" customHeight="1" x14ac:dyDescent="0.2">
      <c r="A17" s="32"/>
      <c r="B17" s="207" t="s">
        <v>15</v>
      </c>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9"/>
      <c r="AG17" s="32"/>
    </row>
    <row r="18" spans="1:33" x14ac:dyDescent="0.25">
      <c r="A18" s="27"/>
      <c r="B18" s="34"/>
      <c r="C18" s="35"/>
      <c r="D18" s="35"/>
      <c r="E18" s="35"/>
      <c r="F18" s="35"/>
      <c r="G18" s="35"/>
      <c r="H18" s="35"/>
      <c r="I18" s="36"/>
      <c r="J18" s="36"/>
      <c r="K18" s="36"/>
      <c r="L18" s="36"/>
      <c r="M18" s="36"/>
      <c r="N18" s="36"/>
      <c r="O18" s="36"/>
      <c r="P18" s="36"/>
      <c r="Q18" s="36"/>
      <c r="R18" s="36"/>
      <c r="S18" s="36"/>
      <c r="T18" s="36"/>
      <c r="U18" s="36"/>
      <c r="V18" s="36"/>
      <c r="W18" s="36"/>
      <c r="X18" s="36"/>
      <c r="Y18" s="27"/>
      <c r="Z18" s="27"/>
      <c r="AA18" s="27"/>
      <c r="AB18" s="27"/>
      <c r="AC18" s="27"/>
      <c r="AD18" s="27"/>
      <c r="AE18" s="27"/>
      <c r="AF18" s="27"/>
      <c r="AG18" s="27"/>
    </row>
    <row r="19" spans="1:33" x14ac:dyDescent="0.25">
      <c r="A19" s="37"/>
      <c r="B19" s="210"/>
      <c r="C19" s="210"/>
      <c r="D19" s="210"/>
      <c r="E19" s="210"/>
      <c r="F19" s="210"/>
      <c r="G19" s="15" t="s">
        <v>16</v>
      </c>
      <c r="H19" s="37"/>
      <c r="I19" s="37"/>
      <c r="J19" s="37"/>
      <c r="K19" s="37"/>
      <c r="L19" s="37"/>
      <c r="M19" s="37"/>
      <c r="N19" s="37"/>
      <c r="O19" s="37"/>
      <c r="P19" s="37"/>
      <c r="Q19" s="37"/>
      <c r="R19" s="37"/>
      <c r="S19" s="37"/>
      <c r="T19" s="210"/>
      <c r="U19" s="211"/>
      <c r="V19" s="211"/>
      <c r="W19" s="211"/>
      <c r="X19" s="211"/>
      <c r="Y19" s="15" t="s">
        <v>17</v>
      </c>
      <c r="Z19" s="37"/>
      <c r="AA19" s="37"/>
      <c r="AB19" s="37"/>
      <c r="AC19" s="37"/>
      <c r="AD19" s="37"/>
      <c r="AE19" s="37"/>
      <c r="AF19" s="37"/>
      <c r="AG19" s="37"/>
    </row>
    <row r="20" spans="1:33" x14ac:dyDescent="0.25">
      <c r="W20" s="6"/>
      <c r="X20" s="6"/>
      <c r="Y20" s="38"/>
    </row>
    <row r="21" spans="1:33" x14ac:dyDescent="0.25">
      <c r="A21" s="6"/>
      <c r="B21" s="201" t="s">
        <v>315</v>
      </c>
      <c r="C21" s="138"/>
      <c r="D21" s="138"/>
      <c r="E21" s="138"/>
      <c r="F21" s="138"/>
      <c r="G21" s="138"/>
      <c r="H21" s="138"/>
      <c r="I21" s="54"/>
      <c r="J21" s="201" t="s">
        <v>316</v>
      </c>
      <c r="K21" s="201"/>
      <c r="L21" s="201"/>
      <c r="M21" s="201"/>
      <c r="N21" s="201"/>
      <c r="O21" s="201"/>
      <c r="P21" s="201"/>
      <c r="Q21" s="6"/>
      <c r="R21" s="202" t="s">
        <v>317</v>
      </c>
      <c r="S21" s="203"/>
      <c r="T21" s="203"/>
      <c r="U21" s="203"/>
      <c r="V21" s="203"/>
      <c r="W21" s="203"/>
      <c r="X21" s="112"/>
      <c r="Y21" s="6"/>
      <c r="Z21" s="201" t="s">
        <v>318</v>
      </c>
      <c r="AA21" s="201"/>
      <c r="AB21" s="201"/>
      <c r="AC21" s="201"/>
      <c r="AD21" s="201"/>
      <c r="AE21" s="201"/>
      <c r="AF21" s="201"/>
      <c r="AG21" s="6"/>
    </row>
    <row r="22" spans="1:33" x14ac:dyDescent="0.25">
      <c r="A22" s="6"/>
      <c r="B22" s="71" t="s">
        <v>18</v>
      </c>
      <c r="C22" s="71" t="s">
        <v>19</v>
      </c>
      <c r="D22" s="71" t="s">
        <v>20</v>
      </c>
      <c r="E22" s="71" t="s">
        <v>21</v>
      </c>
      <c r="F22" s="71" t="s">
        <v>20</v>
      </c>
      <c r="G22" s="71" t="s">
        <v>22</v>
      </c>
      <c r="H22" s="71" t="s">
        <v>18</v>
      </c>
      <c r="I22" s="54"/>
      <c r="J22" s="71" t="s">
        <v>18</v>
      </c>
      <c r="K22" s="71" t="s">
        <v>19</v>
      </c>
      <c r="L22" s="71" t="s">
        <v>20</v>
      </c>
      <c r="M22" s="71" t="s">
        <v>21</v>
      </c>
      <c r="N22" s="71" t="s">
        <v>20</v>
      </c>
      <c r="O22" s="71" t="s">
        <v>22</v>
      </c>
      <c r="P22" s="71" t="s">
        <v>18</v>
      </c>
      <c r="Q22" s="6"/>
      <c r="R22" s="71" t="s">
        <v>18</v>
      </c>
      <c r="S22" s="71" t="s">
        <v>19</v>
      </c>
      <c r="T22" s="71" t="s">
        <v>20</v>
      </c>
      <c r="U22" s="71" t="s">
        <v>21</v>
      </c>
      <c r="V22" s="71" t="s">
        <v>20</v>
      </c>
      <c r="W22" s="71" t="s">
        <v>22</v>
      </c>
      <c r="X22" s="71" t="s">
        <v>18</v>
      </c>
      <c r="Y22" s="6"/>
      <c r="Z22" s="86" t="s">
        <v>18</v>
      </c>
      <c r="AA22" s="86" t="s">
        <v>19</v>
      </c>
      <c r="AB22" s="86" t="s">
        <v>20</v>
      </c>
      <c r="AC22" s="86" t="s">
        <v>21</v>
      </c>
      <c r="AD22" s="86" t="s">
        <v>20</v>
      </c>
      <c r="AE22" s="87" t="s">
        <v>22</v>
      </c>
      <c r="AF22" s="71" t="s">
        <v>18</v>
      </c>
      <c r="AG22" s="6"/>
    </row>
    <row r="23" spans="1:33" x14ac:dyDescent="0.25">
      <c r="A23" s="6"/>
      <c r="B23" s="2"/>
      <c r="C23" s="1">
        <v>1</v>
      </c>
      <c r="D23" s="1">
        <v>2</v>
      </c>
      <c r="E23" s="1">
        <v>3</v>
      </c>
      <c r="F23" s="2">
        <v>4</v>
      </c>
      <c r="G23" s="1">
        <v>5</v>
      </c>
      <c r="H23" s="2">
        <v>6</v>
      </c>
      <c r="I23" s="74"/>
      <c r="J23" s="2"/>
      <c r="K23" s="1"/>
      <c r="L23" s="1"/>
      <c r="M23" s="1"/>
      <c r="N23" s="1">
        <v>1</v>
      </c>
      <c r="O23" s="1">
        <v>2</v>
      </c>
      <c r="P23" s="2">
        <v>3</v>
      </c>
      <c r="Q23" s="75"/>
      <c r="R23" s="2">
        <v>1</v>
      </c>
      <c r="S23" s="2">
        <v>2</v>
      </c>
      <c r="T23" s="1">
        <v>3</v>
      </c>
      <c r="U23" s="1">
        <v>4</v>
      </c>
      <c r="V23" s="1">
        <v>5</v>
      </c>
      <c r="W23" s="1">
        <v>6</v>
      </c>
      <c r="X23" s="2">
        <v>7</v>
      </c>
      <c r="Y23" s="75"/>
      <c r="Z23" s="2"/>
      <c r="AA23" s="1"/>
      <c r="AB23" s="1">
        <v>1</v>
      </c>
      <c r="AC23" s="1">
        <v>2</v>
      </c>
      <c r="AD23" s="1">
        <v>3</v>
      </c>
      <c r="AE23" s="1">
        <v>4</v>
      </c>
      <c r="AF23" s="2">
        <v>5</v>
      </c>
      <c r="AG23" s="6"/>
    </row>
    <row r="24" spans="1:33" x14ac:dyDescent="0.25">
      <c r="A24" s="6"/>
      <c r="B24" s="2">
        <v>7</v>
      </c>
      <c r="C24" s="1">
        <v>8</v>
      </c>
      <c r="D24" s="1">
        <v>9</v>
      </c>
      <c r="E24" s="1">
        <v>10</v>
      </c>
      <c r="F24" s="1">
        <v>11</v>
      </c>
      <c r="G24" s="1">
        <v>12</v>
      </c>
      <c r="H24" s="2">
        <v>13</v>
      </c>
      <c r="I24" s="74"/>
      <c r="J24" s="2">
        <v>4</v>
      </c>
      <c r="K24" s="1">
        <v>5</v>
      </c>
      <c r="L24" s="1">
        <v>6</v>
      </c>
      <c r="M24" s="1">
        <v>7</v>
      </c>
      <c r="N24" s="1">
        <v>8</v>
      </c>
      <c r="O24" s="1">
        <v>9</v>
      </c>
      <c r="P24" s="2">
        <v>10</v>
      </c>
      <c r="Q24" s="75"/>
      <c r="R24" s="2">
        <v>8</v>
      </c>
      <c r="S24" s="1">
        <v>9</v>
      </c>
      <c r="T24" s="1">
        <v>10</v>
      </c>
      <c r="U24" s="1">
        <v>11</v>
      </c>
      <c r="V24" s="1">
        <v>12</v>
      </c>
      <c r="W24" s="1">
        <v>13</v>
      </c>
      <c r="X24" s="2">
        <v>14</v>
      </c>
      <c r="Y24" s="75"/>
      <c r="Z24" s="2">
        <v>6</v>
      </c>
      <c r="AA24" s="1">
        <v>7</v>
      </c>
      <c r="AB24" s="1">
        <v>8</v>
      </c>
      <c r="AC24" s="1">
        <v>9</v>
      </c>
      <c r="AD24" s="1">
        <v>10</v>
      </c>
      <c r="AE24" s="1">
        <v>11</v>
      </c>
      <c r="AF24" s="2">
        <v>12</v>
      </c>
      <c r="AG24" s="6"/>
    </row>
    <row r="25" spans="1:33" x14ac:dyDescent="0.25">
      <c r="A25" s="6"/>
      <c r="B25" s="2">
        <v>14</v>
      </c>
      <c r="C25" s="1">
        <v>15</v>
      </c>
      <c r="D25" s="1">
        <v>16</v>
      </c>
      <c r="E25" s="1">
        <v>17</v>
      </c>
      <c r="F25" s="1">
        <v>18</v>
      </c>
      <c r="G25" s="1">
        <v>19</v>
      </c>
      <c r="H25" s="2">
        <v>20</v>
      </c>
      <c r="I25" s="75"/>
      <c r="J25" s="2">
        <v>11</v>
      </c>
      <c r="K25" s="1">
        <v>12</v>
      </c>
      <c r="L25" s="1">
        <v>13</v>
      </c>
      <c r="M25" s="1">
        <v>14</v>
      </c>
      <c r="N25" s="1">
        <v>15</v>
      </c>
      <c r="O25" s="1">
        <v>16</v>
      </c>
      <c r="P25" s="2">
        <v>17</v>
      </c>
      <c r="Q25" s="75"/>
      <c r="R25" s="2">
        <v>15</v>
      </c>
      <c r="S25" s="1">
        <v>16</v>
      </c>
      <c r="T25" s="1">
        <v>17</v>
      </c>
      <c r="U25" s="1">
        <v>18</v>
      </c>
      <c r="V25" s="1">
        <v>19</v>
      </c>
      <c r="W25" s="1">
        <v>20</v>
      </c>
      <c r="X25" s="2">
        <v>21</v>
      </c>
      <c r="Y25" s="75"/>
      <c r="Z25" s="2">
        <v>13</v>
      </c>
      <c r="AA25" s="1">
        <v>14</v>
      </c>
      <c r="AB25" s="1">
        <v>15</v>
      </c>
      <c r="AC25" s="1">
        <v>16</v>
      </c>
      <c r="AD25" s="1">
        <v>17</v>
      </c>
      <c r="AE25" s="1">
        <v>18</v>
      </c>
      <c r="AF25" s="2">
        <v>19</v>
      </c>
      <c r="AG25" s="6"/>
    </row>
    <row r="26" spans="1:33" x14ac:dyDescent="0.25">
      <c r="A26" s="6"/>
      <c r="B26" s="2">
        <v>21</v>
      </c>
      <c r="C26" s="1">
        <v>22</v>
      </c>
      <c r="D26" s="1">
        <v>23</v>
      </c>
      <c r="E26" s="1">
        <v>24</v>
      </c>
      <c r="F26" s="1">
        <v>25</v>
      </c>
      <c r="G26" s="1">
        <v>26</v>
      </c>
      <c r="H26" s="2">
        <v>27</v>
      </c>
      <c r="I26" s="75"/>
      <c r="J26" s="2">
        <v>18</v>
      </c>
      <c r="K26" s="1">
        <v>19</v>
      </c>
      <c r="L26" s="1">
        <v>20</v>
      </c>
      <c r="M26" s="1">
        <v>21</v>
      </c>
      <c r="N26" s="1">
        <v>22</v>
      </c>
      <c r="O26" s="1">
        <v>23</v>
      </c>
      <c r="P26" s="2">
        <v>24</v>
      </c>
      <c r="Q26" s="75"/>
      <c r="R26" s="2">
        <v>22</v>
      </c>
      <c r="S26" s="1">
        <v>23</v>
      </c>
      <c r="T26" s="1">
        <v>24</v>
      </c>
      <c r="U26" s="1">
        <v>25</v>
      </c>
      <c r="V26" s="1">
        <v>26</v>
      </c>
      <c r="W26" s="1">
        <v>27</v>
      </c>
      <c r="X26" s="2">
        <v>28</v>
      </c>
      <c r="Y26" s="75"/>
      <c r="Z26" s="2">
        <v>20</v>
      </c>
      <c r="AA26" s="1">
        <v>21</v>
      </c>
      <c r="AB26" s="1">
        <v>22</v>
      </c>
      <c r="AC26" s="1">
        <v>23</v>
      </c>
      <c r="AD26" s="1">
        <v>24</v>
      </c>
      <c r="AE26" s="1">
        <v>25</v>
      </c>
      <c r="AF26" s="2">
        <v>26</v>
      </c>
      <c r="AG26" s="6"/>
    </row>
    <row r="27" spans="1:33" ht="15.75" thickBot="1" x14ac:dyDescent="0.3">
      <c r="A27" s="6"/>
      <c r="B27" s="2">
        <v>28</v>
      </c>
      <c r="C27" s="1">
        <v>29</v>
      </c>
      <c r="D27" s="1">
        <v>30</v>
      </c>
      <c r="E27" s="1">
        <v>31</v>
      </c>
      <c r="F27" s="1"/>
      <c r="G27" s="1"/>
      <c r="H27" s="3"/>
      <c r="I27" s="75"/>
      <c r="J27" s="2">
        <v>25</v>
      </c>
      <c r="K27" s="1">
        <v>26</v>
      </c>
      <c r="L27" s="1">
        <v>27</v>
      </c>
      <c r="M27" s="1">
        <v>28</v>
      </c>
      <c r="N27" s="1">
        <v>29</v>
      </c>
      <c r="O27" s="1">
        <v>30</v>
      </c>
      <c r="P27" s="3">
        <v>31</v>
      </c>
      <c r="Q27" s="75"/>
      <c r="R27" s="2">
        <v>29</v>
      </c>
      <c r="S27" s="1">
        <v>30</v>
      </c>
      <c r="T27" s="1"/>
      <c r="U27" s="1"/>
      <c r="V27" s="1"/>
      <c r="W27" s="1"/>
      <c r="X27" s="3"/>
      <c r="Y27" s="75"/>
      <c r="Z27" s="2">
        <v>27</v>
      </c>
      <c r="AA27" s="1">
        <v>28</v>
      </c>
      <c r="AB27" s="1">
        <v>29</v>
      </c>
      <c r="AC27" s="1">
        <v>30</v>
      </c>
      <c r="AD27" s="1">
        <v>31</v>
      </c>
      <c r="AE27" s="1"/>
      <c r="AF27" s="3"/>
      <c r="AG27" s="6"/>
    </row>
    <row r="28" spans="1:33" ht="15.75" thickBot="1" x14ac:dyDescent="0.3">
      <c r="A28" s="6"/>
      <c r="B28" s="2"/>
      <c r="C28" s="1"/>
      <c r="D28" s="1"/>
      <c r="E28" s="1"/>
      <c r="F28" s="1"/>
      <c r="G28" s="4" t="s">
        <v>23</v>
      </c>
      <c r="H28" s="5"/>
      <c r="I28" s="76"/>
      <c r="J28" s="2"/>
      <c r="K28" s="1"/>
      <c r="L28" s="1"/>
      <c r="M28" s="1"/>
      <c r="N28" s="1"/>
      <c r="O28" s="4" t="s">
        <v>23</v>
      </c>
      <c r="P28" s="5"/>
      <c r="Q28" s="75"/>
      <c r="R28" s="2"/>
      <c r="S28" s="1"/>
      <c r="T28" s="1"/>
      <c r="U28" s="1"/>
      <c r="V28" s="1"/>
      <c r="W28" s="4" t="s">
        <v>23</v>
      </c>
      <c r="X28" s="5"/>
      <c r="Y28" s="75"/>
      <c r="Z28" s="2"/>
      <c r="AA28" s="1"/>
      <c r="AB28" s="1"/>
      <c r="AC28" s="1"/>
      <c r="AD28" s="1"/>
      <c r="AE28" s="4" t="s">
        <v>23</v>
      </c>
      <c r="AF28" s="5"/>
      <c r="AG28" s="6"/>
    </row>
    <row r="29" spans="1:33" x14ac:dyDescent="0.25">
      <c r="A29" s="6"/>
      <c r="B29" s="6"/>
      <c r="C29" s="6"/>
      <c r="D29" s="6"/>
      <c r="E29" s="6"/>
      <c r="F29" s="6"/>
      <c r="G29" s="77"/>
      <c r="H29" s="77"/>
      <c r="I29" s="77"/>
      <c r="J29" s="77"/>
      <c r="K29" s="77"/>
      <c r="L29" s="77"/>
      <c r="M29" s="77"/>
      <c r="N29" s="6"/>
      <c r="O29" s="6"/>
      <c r="P29" s="6"/>
      <c r="Q29" s="6"/>
      <c r="R29" s="6"/>
      <c r="S29" s="6"/>
      <c r="T29" s="6"/>
      <c r="U29" s="6"/>
      <c r="V29" s="6"/>
      <c r="W29" s="6"/>
      <c r="X29" s="6"/>
      <c r="Y29" s="6"/>
      <c r="Z29" s="6"/>
      <c r="AA29" s="6"/>
      <c r="AB29" s="6"/>
      <c r="AC29" s="6"/>
      <c r="AD29" s="6"/>
      <c r="AE29" s="6"/>
      <c r="AF29" s="6"/>
      <c r="AG29" s="6"/>
    </row>
    <row r="30" spans="1:33" x14ac:dyDescent="0.25">
      <c r="A30" s="6"/>
      <c r="B30" s="201" t="s">
        <v>319</v>
      </c>
      <c r="C30" s="138"/>
      <c r="D30" s="138"/>
      <c r="E30" s="138"/>
      <c r="F30" s="138"/>
      <c r="G30" s="138"/>
      <c r="H30" s="138"/>
      <c r="I30" s="6"/>
      <c r="J30" s="202" t="s">
        <v>320</v>
      </c>
      <c r="K30" s="203"/>
      <c r="L30" s="203"/>
      <c r="M30" s="203"/>
      <c r="N30" s="203"/>
      <c r="O30" s="203"/>
      <c r="P30" s="112"/>
      <c r="Q30" s="6"/>
      <c r="R30" s="202" t="s">
        <v>321</v>
      </c>
      <c r="S30" s="203"/>
      <c r="T30" s="203"/>
      <c r="U30" s="203"/>
      <c r="V30" s="203"/>
      <c r="W30" s="203"/>
      <c r="X30" s="112"/>
      <c r="Y30" s="6"/>
      <c r="Z30" s="202" t="s">
        <v>322</v>
      </c>
      <c r="AA30" s="203"/>
      <c r="AB30" s="203"/>
      <c r="AC30" s="203"/>
      <c r="AD30" s="203"/>
      <c r="AE30" s="203"/>
      <c r="AF30" s="112"/>
      <c r="AG30" s="6"/>
    </row>
    <row r="31" spans="1:33" x14ac:dyDescent="0.25">
      <c r="A31" s="6"/>
      <c r="B31" s="71" t="s">
        <v>18</v>
      </c>
      <c r="C31" s="71" t="s">
        <v>19</v>
      </c>
      <c r="D31" s="71" t="s">
        <v>20</v>
      </c>
      <c r="E31" s="71" t="s">
        <v>21</v>
      </c>
      <c r="F31" s="71" t="s">
        <v>20</v>
      </c>
      <c r="G31" s="71" t="s">
        <v>22</v>
      </c>
      <c r="H31" s="71" t="s">
        <v>18</v>
      </c>
      <c r="I31" s="6"/>
      <c r="J31" s="71" t="s">
        <v>18</v>
      </c>
      <c r="K31" s="71" t="s">
        <v>19</v>
      </c>
      <c r="L31" s="71" t="s">
        <v>20</v>
      </c>
      <c r="M31" s="71" t="s">
        <v>21</v>
      </c>
      <c r="N31" s="71" t="s">
        <v>20</v>
      </c>
      <c r="O31" s="71" t="s">
        <v>22</v>
      </c>
      <c r="P31" s="71" t="s">
        <v>18</v>
      </c>
      <c r="Q31" s="6"/>
      <c r="R31" s="71" t="s">
        <v>18</v>
      </c>
      <c r="S31" s="71" t="s">
        <v>19</v>
      </c>
      <c r="T31" s="71" t="s">
        <v>20</v>
      </c>
      <c r="U31" s="71" t="s">
        <v>21</v>
      </c>
      <c r="V31" s="71" t="s">
        <v>20</v>
      </c>
      <c r="W31" s="71" t="s">
        <v>22</v>
      </c>
      <c r="X31" s="71" t="s">
        <v>18</v>
      </c>
      <c r="Y31" s="6"/>
      <c r="Z31" s="86" t="s">
        <v>18</v>
      </c>
      <c r="AA31" s="86" t="s">
        <v>19</v>
      </c>
      <c r="AB31" s="86" t="s">
        <v>20</v>
      </c>
      <c r="AC31" s="86" t="s">
        <v>21</v>
      </c>
      <c r="AD31" s="86" t="s">
        <v>20</v>
      </c>
      <c r="AE31" s="87" t="s">
        <v>22</v>
      </c>
      <c r="AF31" s="71" t="s">
        <v>18</v>
      </c>
      <c r="AG31" s="6"/>
    </row>
    <row r="32" spans="1:33" x14ac:dyDescent="0.25">
      <c r="A32" s="6"/>
      <c r="B32" s="2"/>
      <c r="C32" s="1"/>
      <c r="D32" s="1"/>
      <c r="E32" s="1"/>
      <c r="F32" s="1"/>
      <c r="G32" s="1">
        <v>1</v>
      </c>
      <c r="H32" s="2">
        <v>2</v>
      </c>
      <c r="I32" s="75"/>
      <c r="J32" s="2">
        <v>1</v>
      </c>
      <c r="K32" s="1">
        <v>2</v>
      </c>
      <c r="L32" s="1">
        <v>3</v>
      </c>
      <c r="M32" s="1">
        <v>4</v>
      </c>
      <c r="N32" s="1">
        <v>5</v>
      </c>
      <c r="O32" s="1">
        <v>6</v>
      </c>
      <c r="P32" s="2">
        <v>7</v>
      </c>
      <c r="Q32" s="75"/>
      <c r="R32" s="2"/>
      <c r="S32" s="1"/>
      <c r="T32" s="1"/>
      <c r="U32" s="2">
        <v>1</v>
      </c>
      <c r="V32" s="1">
        <v>2</v>
      </c>
      <c r="W32" s="1">
        <v>3</v>
      </c>
      <c r="X32" s="2">
        <v>4</v>
      </c>
      <c r="Y32" s="75"/>
      <c r="Z32" s="2"/>
      <c r="AA32" s="1"/>
      <c r="AB32" s="1"/>
      <c r="AC32" s="1"/>
      <c r="AD32" s="1"/>
      <c r="AE32" s="1"/>
      <c r="AF32" s="2">
        <v>1</v>
      </c>
      <c r="AG32" s="6"/>
    </row>
    <row r="33" spans="1:33" x14ac:dyDescent="0.25">
      <c r="A33" s="6"/>
      <c r="B33" s="2">
        <v>3</v>
      </c>
      <c r="C33" s="1">
        <v>4</v>
      </c>
      <c r="D33" s="1">
        <v>5</v>
      </c>
      <c r="E33" s="1">
        <v>6</v>
      </c>
      <c r="F33" s="1">
        <v>7</v>
      </c>
      <c r="G33" s="1">
        <v>8</v>
      </c>
      <c r="H33" s="2">
        <v>9</v>
      </c>
      <c r="I33" s="75"/>
      <c r="J33" s="2">
        <v>8</v>
      </c>
      <c r="K33" s="1">
        <v>9</v>
      </c>
      <c r="L33" s="1">
        <v>10</v>
      </c>
      <c r="M33" s="1">
        <v>11</v>
      </c>
      <c r="N33" s="1">
        <v>12</v>
      </c>
      <c r="O33" s="1">
        <v>13</v>
      </c>
      <c r="P33" s="2">
        <v>14</v>
      </c>
      <c r="Q33" s="75"/>
      <c r="R33" s="2">
        <v>5</v>
      </c>
      <c r="S33" s="1">
        <v>6</v>
      </c>
      <c r="T33" s="1">
        <v>7</v>
      </c>
      <c r="U33" s="1">
        <v>8</v>
      </c>
      <c r="V33" s="1">
        <v>9</v>
      </c>
      <c r="W33" s="1">
        <v>10</v>
      </c>
      <c r="X33" s="2">
        <v>11</v>
      </c>
      <c r="Y33" s="75"/>
      <c r="Z33" s="2">
        <v>2</v>
      </c>
      <c r="AA33" s="1">
        <v>3</v>
      </c>
      <c r="AB33" s="1">
        <v>4</v>
      </c>
      <c r="AC33" s="1">
        <v>5</v>
      </c>
      <c r="AD33" s="1">
        <v>6</v>
      </c>
      <c r="AE33" s="1">
        <v>7</v>
      </c>
      <c r="AF33" s="2">
        <v>8</v>
      </c>
      <c r="AG33" s="6"/>
    </row>
    <row r="34" spans="1:33" x14ac:dyDescent="0.25">
      <c r="A34" s="6"/>
      <c r="B34" s="2">
        <v>10</v>
      </c>
      <c r="C34" s="1">
        <v>11</v>
      </c>
      <c r="D34" s="1">
        <v>12</v>
      </c>
      <c r="E34" s="1">
        <v>13</v>
      </c>
      <c r="F34" s="1">
        <v>14</v>
      </c>
      <c r="G34" s="1">
        <v>15</v>
      </c>
      <c r="H34" s="2">
        <v>16</v>
      </c>
      <c r="I34" s="75"/>
      <c r="J34" s="2">
        <v>15</v>
      </c>
      <c r="K34" s="1">
        <v>16</v>
      </c>
      <c r="L34" s="1">
        <v>17</v>
      </c>
      <c r="M34" s="1">
        <v>18</v>
      </c>
      <c r="N34" s="1">
        <v>19</v>
      </c>
      <c r="O34" s="1">
        <v>20</v>
      </c>
      <c r="P34" s="2">
        <v>21</v>
      </c>
      <c r="Q34" s="75"/>
      <c r="R34" s="2">
        <v>12</v>
      </c>
      <c r="S34" s="1">
        <v>13</v>
      </c>
      <c r="T34" s="1">
        <v>14</v>
      </c>
      <c r="U34" s="1">
        <v>15</v>
      </c>
      <c r="V34" s="1">
        <v>16</v>
      </c>
      <c r="W34" s="1">
        <v>17</v>
      </c>
      <c r="X34" s="2">
        <v>18</v>
      </c>
      <c r="Y34" s="75"/>
      <c r="Z34" s="2">
        <v>9</v>
      </c>
      <c r="AA34" s="1">
        <v>10</v>
      </c>
      <c r="AB34" s="1">
        <v>11</v>
      </c>
      <c r="AC34" s="1">
        <v>12</v>
      </c>
      <c r="AD34" s="1">
        <v>13</v>
      </c>
      <c r="AE34" s="1">
        <v>14</v>
      </c>
      <c r="AF34" s="2">
        <v>15</v>
      </c>
      <c r="AG34" s="6"/>
    </row>
    <row r="35" spans="1:33" x14ac:dyDescent="0.25">
      <c r="A35" s="6"/>
      <c r="B35" s="2">
        <v>17</v>
      </c>
      <c r="C35" s="1">
        <v>18</v>
      </c>
      <c r="D35" s="1">
        <v>19</v>
      </c>
      <c r="E35" s="1">
        <v>20</v>
      </c>
      <c r="F35" s="1">
        <v>21</v>
      </c>
      <c r="G35" s="1">
        <v>22</v>
      </c>
      <c r="H35" s="2">
        <v>23</v>
      </c>
      <c r="I35" s="75"/>
      <c r="J35" s="2">
        <v>22</v>
      </c>
      <c r="K35" s="1">
        <v>23</v>
      </c>
      <c r="L35" s="1">
        <v>24</v>
      </c>
      <c r="M35" s="2">
        <v>25</v>
      </c>
      <c r="N35" s="1">
        <v>26</v>
      </c>
      <c r="O35" s="1">
        <v>27</v>
      </c>
      <c r="P35" s="2">
        <v>28</v>
      </c>
      <c r="Q35" s="75"/>
      <c r="R35" s="2">
        <v>19</v>
      </c>
      <c r="S35" s="2">
        <v>20</v>
      </c>
      <c r="T35" s="1">
        <v>21</v>
      </c>
      <c r="U35" s="1">
        <v>22</v>
      </c>
      <c r="V35" s="1">
        <v>23</v>
      </c>
      <c r="W35" s="1">
        <v>24</v>
      </c>
      <c r="X35" s="2">
        <v>25</v>
      </c>
      <c r="Y35" s="75"/>
      <c r="Z35" s="2">
        <v>16</v>
      </c>
      <c r="AA35" s="2">
        <v>17</v>
      </c>
      <c r="AB35" s="1">
        <v>18</v>
      </c>
      <c r="AC35" s="1">
        <v>19</v>
      </c>
      <c r="AD35" s="1">
        <v>20</v>
      </c>
      <c r="AE35" s="1">
        <v>21</v>
      </c>
      <c r="AF35" s="2">
        <v>22</v>
      </c>
      <c r="AG35" s="6"/>
    </row>
    <row r="36" spans="1:33" ht="15.75" thickBot="1" x14ac:dyDescent="0.3">
      <c r="A36" s="6"/>
      <c r="B36" s="2">
        <v>24</v>
      </c>
      <c r="C36" s="1">
        <v>25</v>
      </c>
      <c r="D36" s="1">
        <v>26</v>
      </c>
      <c r="E36" s="1">
        <v>27</v>
      </c>
      <c r="F36" s="2">
        <v>28</v>
      </c>
      <c r="G36" s="1">
        <v>29</v>
      </c>
      <c r="H36" s="3">
        <v>30</v>
      </c>
      <c r="I36" s="75"/>
      <c r="J36" s="2">
        <v>29</v>
      </c>
      <c r="K36" s="1">
        <v>30</v>
      </c>
      <c r="L36" s="1">
        <v>31</v>
      </c>
      <c r="M36" s="1"/>
      <c r="N36" s="1"/>
      <c r="O36" s="1"/>
      <c r="P36" s="3"/>
      <c r="Q36" s="75"/>
      <c r="R36" s="2">
        <v>26</v>
      </c>
      <c r="S36" s="1">
        <v>27</v>
      </c>
      <c r="T36" s="1">
        <v>28</v>
      </c>
      <c r="U36" s="1">
        <v>29</v>
      </c>
      <c r="V36" s="1">
        <v>30</v>
      </c>
      <c r="W36" s="1">
        <v>31</v>
      </c>
      <c r="X36" s="3"/>
      <c r="Y36" s="75"/>
      <c r="Z36" s="2">
        <v>23</v>
      </c>
      <c r="AA36" s="1">
        <v>24</v>
      </c>
      <c r="AB36" s="1">
        <v>25</v>
      </c>
      <c r="AC36" s="1">
        <v>26</v>
      </c>
      <c r="AD36" s="1">
        <v>27</v>
      </c>
      <c r="AE36" s="1">
        <v>28</v>
      </c>
      <c r="AF36" s="3"/>
      <c r="AG36" s="6"/>
    </row>
    <row r="37" spans="1:33" ht="15.75" thickBot="1" x14ac:dyDescent="0.3">
      <c r="A37" s="6"/>
      <c r="B37" s="2"/>
      <c r="C37" s="1"/>
      <c r="D37" s="1"/>
      <c r="E37" s="1"/>
      <c r="F37" s="1"/>
      <c r="G37" s="4" t="s">
        <v>23</v>
      </c>
      <c r="H37" s="5"/>
      <c r="I37" s="75"/>
      <c r="J37" s="2"/>
      <c r="K37" s="1"/>
      <c r="L37" s="1"/>
      <c r="M37" s="1"/>
      <c r="N37" s="1"/>
      <c r="O37" s="4" t="s">
        <v>23</v>
      </c>
      <c r="P37" s="5"/>
      <c r="Q37" s="75"/>
      <c r="R37" s="2"/>
      <c r="S37" s="1"/>
      <c r="T37" s="1"/>
      <c r="U37" s="1"/>
      <c r="V37" s="1"/>
      <c r="W37" s="4" t="s">
        <v>23</v>
      </c>
      <c r="X37" s="5"/>
      <c r="Y37" s="75"/>
      <c r="Z37" s="2"/>
      <c r="AA37" s="1"/>
      <c r="AB37" s="1"/>
      <c r="AC37" s="1"/>
      <c r="AD37" s="1"/>
      <c r="AE37" s="4" t="s">
        <v>23</v>
      </c>
      <c r="AF37" s="5"/>
      <c r="AG37" s="6"/>
    </row>
    <row r="38" spans="1:33"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row>
    <row r="39" spans="1:33" x14ac:dyDescent="0.25">
      <c r="A39" s="6"/>
      <c r="B39" s="201" t="s">
        <v>323</v>
      </c>
      <c r="C39" s="138"/>
      <c r="D39" s="138"/>
      <c r="E39" s="138"/>
      <c r="F39" s="138"/>
      <c r="G39" s="138"/>
      <c r="H39" s="138"/>
      <c r="I39" s="6"/>
      <c r="J39" s="202" t="s">
        <v>324</v>
      </c>
      <c r="K39" s="203"/>
      <c r="L39" s="203"/>
      <c r="M39" s="203"/>
      <c r="N39" s="203"/>
      <c r="O39" s="203"/>
      <c r="P39" s="112"/>
      <c r="Q39" s="6"/>
      <c r="R39" s="202" t="s">
        <v>325</v>
      </c>
      <c r="S39" s="203"/>
      <c r="T39" s="203"/>
      <c r="U39" s="203"/>
      <c r="V39" s="203"/>
      <c r="W39" s="203"/>
      <c r="X39" s="112"/>
      <c r="Y39" s="6"/>
      <c r="Z39" s="202" t="s">
        <v>326</v>
      </c>
      <c r="AA39" s="203"/>
      <c r="AB39" s="203"/>
      <c r="AC39" s="203"/>
      <c r="AD39" s="203"/>
      <c r="AE39" s="203"/>
      <c r="AF39" s="112"/>
      <c r="AG39" s="6"/>
    </row>
    <row r="40" spans="1:33" x14ac:dyDescent="0.25">
      <c r="A40" s="6"/>
      <c r="B40" s="71" t="s">
        <v>18</v>
      </c>
      <c r="C40" s="71" t="s">
        <v>19</v>
      </c>
      <c r="D40" s="71" t="s">
        <v>20</v>
      </c>
      <c r="E40" s="71" t="s">
        <v>21</v>
      </c>
      <c r="F40" s="71" t="s">
        <v>20</v>
      </c>
      <c r="G40" s="71" t="s">
        <v>22</v>
      </c>
      <c r="H40" s="71" t="s">
        <v>18</v>
      </c>
      <c r="I40" s="6"/>
      <c r="J40" s="71" t="s">
        <v>18</v>
      </c>
      <c r="K40" s="71" t="s">
        <v>19</v>
      </c>
      <c r="L40" s="71" t="s">
        <v>20</v>
      </c>
      <c r="M40" s="71" t="s">
        <v>21</v>
      </c>
      <c r="N40" s="71" t="s">
        <v>20</v>
      </c>
      <c r="O40" s="71" t="s">
        <v>22</v>
      </c>
      <c r="P40" s="71" t="s">
        <v>18</v>
      </c>
      <c r="Q40" s="6"/>
      <c r="R40" s="71" t="s">
        <v>18</v>
      </c>
      <c r="S40" s="71" t="s">
        <v>19</v>
      </c>
      <c r="T40" s="71" t="s">
        <v>20</v>
      </c>
      <c r="U40" s="71" t="s">
        <v>21</v>
      </c>
      <c r="V40" s="71" t="s">
        <v>20</v>
      </c>
      <c r="W40" s="71" t="s">
        <v>22</v>
      </c>
      <c r="X40" s="71" t="s">
        <v>18</v>
      </c>
      <c r="Y40" s="6"/>
      <c r="Z40" s="86" t="s">
        <v>18</v>
      </c>
      <c r="AA40" s="86" t="s">
        <v>19</v>
      </c>
      <c r="AB40" s="86" t="s">
        <v>20</v>
      </c>
      <c r="AC40" s="86" t="s">
        <v>21</v>
      </c>
      <c r="AD40" s="86" t="s">
        <v>20</v>
      </c>
      <c r="AE40" s="87" t="s">
        <v>22</v>
      </c>
      <c r="AF40" s="71" t="s">
        <v>18</v>
      </c>
      <c r="AG40" s="6"/>
    </row>
    <row r="41" spans="1:33" x14ac:dyDescent="0.25">
      <c r="A41" s="6"/>
      <c r="B41" s="2"/>
      <c r="C41" s="1"/>
      <c r="D41" s="1"/>
      <c r="E41" s="1"/>
      <c r="F41" s="1"/>
      <c r="G41" s="1"/>
      <c r="H41" s="2">
        <v>1</v>
      </c>
      <c r="I41" s="75"/>
      <c r="J41" s="2"/>
      <c r="K41" s="1"/>
      <c r="L41" s="1">
        <v>1</v>
      </c>
      <c r="M41" s="1">
        <v>2</v>
      </c>
      <c r="N41" s="1">
        <v>3</v>
      </c>
      <c r="O41" s="1">
        <v>4</v>
      </c>
      <c r="P41" s="2">
        <v>5</v>
      </c>
      <c r="Q41" s="75"/>
      <c r="R41" s="2"/>
      <c r="S41" s="1"/>
      <c r="T41" s="1"/>
      <c r="U41" s="1"/>
      <c r="V41" s="1">
        <v>1</v>
      </c>
      <c r="W41" s="1">
        <v>2</v>
      </c>
      <c r="X41" s="2">
        <v>3</v>
      </c>
      <c r="Y41" s="75"/>
      <c r="Z41" s="2">
        <v>1</v>
      </c>
      <c r="AA41" s="1">
        <v>2</v>
      </c>
      <c r="AB41" s="1">
        <v>3</v>
      </c>
      <c r="AC41" s="1">
        <v>4</v>
      </c>
      <c r="AD41" s="1">
        <v>5</v>
      </c>
      <c r="AE41" s="1">
        <v>6</v>
      </c>
      <c r="AF41" s="2">
        <v>7</v>
      </c>
      <c r="AG41" s="6"/>
    </row>
    <row r="42" spans="1:33" x14ac:dyDescent="0.25">
      <c r="A42" s="6"/>
      <c r="B42" s="2">
        <v>2</v>
      </c>
      <c r="C42" s="1">
        <v>3</v>
      </c>
      <c r="D42" s="1">
        <v>4</v>
      </c>
      <c r="E42" s="1">
        <v>5</v>
      </c>
      <c r="F42" s="1">
        <v>6</v>
      </c>
      <c r="G42" s="1">
        <v>7</v>
      </c>
      <c r="H42" s="2">
        <v>8</v>
      </c>
      <c r="I42" s="75"/>
      <c r="J42" s="2">
        <v>6</v>
      </c>
      <c r="K42" s="1">
        <v>7</v>
      </c>
      <c r="L42" s="1">
        <v>8</v>
      </c>
      <c r="M42" s="1">
        <v>9</v>
      </c>
      <c r="N42" s="1">
        <v>10</v>
      </c>
      <c r="O42" s="1">
        <v>11</v>
      </c>
      <c r="P42" s="2">
        <v>12</v>
      </c>
      <c r="Q42" s="75"/>
      <c r="R42" s="2">
        <v>4</v>
      </c>
      <c r="S42" s="1">
        <v>5</v>
      </c>
      <c r="T42" s="1">
        <v>6</v>
      </c>
      <c r="U42" s="1">
        <v>7</v>
      </c>
      <c r="V42" s="1">
        <v>8</v>
      </c>
      <c r="W42" s="1">
        <v>9</v>
      </c>
      <c r="X42" s="2">
        <v>10</v>
      </c>
      <c r="Y42" s="75"/>
      <c r="Z42" s="2">
        <v>8</v>
      </c>
      <c r="AA42" s="1">
        <v>9</v>
      </c>
      <c r="AB42" s="1">
        <v>10</v>
      </c>
      <c r="AC42" s="1">
        <v>11</v>
      </c>
      <c r="AD42" s="1">
        <v>12</v>
      </c>
      <c r="AE42" s="1">
        <v>13</v>
      </c>
      <c r="AF42" s="2">
        <v>14</v>
      </c>
      <c r="AG42" s="6"/>
    </row>
    <row r="43" spans="1:33" x14ac:dyDescent="0.25">
      <c r="A43" s="6"/>
      <c r="B43" s="2">
        <v>9</v>
      </c>
      <c r="C43" s="1">
        <v>10</v>
      </c>
      <c r="D43" s="1">
        <v>11</v>
      </c>
      <c r="E43" s="1">
        <v>12</v>
      </c>
      <c r="F43" s="1">
        <v>13</v>
      </c>
      <c r="G43" s="1">
        <v>14</v>
      </c>
      <c r="H43" s="2">
        <v>15</v>
      </c>
      <c r="I43" s="75"/>
      <c r="J43" s="2">
        <v>13</v>
      </c>
      <c r="K43" s="1">
        <v>14</v>
      </c>
      <c r="L43" s="1">
        <v>15</v>
      </c>
      <c r="M43" s="1">
        <v>16</v>
      </c>
      <c r="N43" s="1">
        <v>17</v>
      </c>
      <c r="O43" s="1">
        <v>18</v>
      </c>
      <c r="P43" s="2">
        <v>19</v>
      </c>
      <c r="Q43" s="75"/>
      <c r="R43" s="2">
        <v>11</v>
      </c>
      <c r="S43" s="1">
        <v>12</v>
      </c>
      <c r="T43" s="1">
        <v>13</v>
      </c>
      <c r="U43" s="1">
        <v>14</v>
      </c>
      <c r="V43" s="1">
        <v>15</v>
      </c>
      <c r="W43" s="1">
        <v>16</v>
      </c>
      <c r="X43" s="2">
        <v>17</v>
      </c>
      <c r="Y43" s="75"/>
      <c r="Z43" s="2">
        <v>15</v>
      </c>
      <c r="AA43" s="1">
        <v>16</v>
      </c>
      <c r="AB43" s="1">
        <v>17</v>
      </c>
      <c r="AC43" s="1">
        <v>18</v>
      </c>
      <c r="AD43" s="2">
        <v>19</v>
      </c>
      <c r="AE43" s="1">
        <v>20</v>
      </c>
      <c r="AF43" s="2">
        <v>21</v>
      </c>
      <c r="AG43" s="6"/>
    </row>
    <row r="44" spans="1:33" x14ac:dyDescent="0.25">
      <c r="A44" s="6"/>
      <c r="B44" s="2">
        <v>16</v>
      </c>
      <c r="C44" s="1">
        <v>17</v>
      </c>
      <c r="D44" s="1">
        <v>18</v>
      </c>
      <c r="E44" s="1">
        <v>19</v>
      </c>
      <c r="F44" s="1">
        <v>20</v>
      </c>
      <c r="G44" s="1">
        <v>21</v>
      </c>
      <c r="H44" s="2">
        <v>22</v>
      </c>
      <c r="I44" s="75"/>
      <c r="J44" s="2">
        <v>20</v>
      </c>
      <c r="K44" s="1">
        <v>21</v>
      </c>
      <c r="L44" s="1">
        <v>22</v>
      </c>
      <c r="M44" s="1">
        <v>23</v>
      </c>
      <c r="N44" s="1">
        <v>24</v>
      </c>
      <c r="O44" s="1">
        <v>25</v>
      </c>
      <c r="P44" s="2">
        <v>26</v>
      </c>
      <c r="Q44" s="75"/>
      <c r="R44" s="2">
        <v>18</v>
      </c>
      <c r="S44" s="1">
        <v>19</v>
      </c>
      <c r="T44" s="1">
        <v>20</v>
      </c>
      <c r="U44" s="1">
        <v>21</v>
      </c>
      <c r="V44" s="1">
        <v>22</v>
      </c>
      <c r="W44" s="1">
        <v>23</v>
      </c>
      <c r="X44" s="2">
        <v>24</v>
      </c>
      <c r="Y44" s="75"/>
      <c r="Z44" s="2">
        <v>22</v>
      </c>
      <c r="AA44" s="1">
        <v>23</v>
      </c>
      <c r="AB44" s="1">
        <v>24</v>
      </c>
      <c r="AC44" s="1">
        <v>25</v>
      </c>
      <c r="AD44" s="1">
        <v>26</v>
      </c>
      <c r="AE44" s="1">
        <v>27</v>
      </c>
      <c r="AF44" s="2">
        <v>28</v>
      </c>
      <c r="AG44" s="6"/>
    </row>
    <row r="45" spans="1:33" ht="15.75" thickBot="1" x14ac:dyDescent="0.3">
      <c r="A45" s="6"/>
      <c r="B45" s="2">
        <v>23</v>
      </c>
      <c r="C45" s="1">
        <v>24</v>
      </c>
      <c r="D45" s="1">
        <v>25</v>
      </c>
      <c r="E45" s="1">
        <v>26</v>
      </c>
      <c r="F45" s="1">
        <v>27</v>
      </c>
      <c r="G45" s="1">
        <v>28</v>
      </c>
      <c r="H45" s="3">
        <v>29</v>
      </c>
      <c r="I45" s="75"/>
      <c r="J45" s="2">
        <v>27</v>
      </c>
      <c r="K45" s="1">
        <v>28</v>
      </c>
      <c r="L45" s="1">
        <v>29</v>
      </c>
      <c r="M45" s="1">
        <v>30</v>
      </c>
      <c r="N45" s="1"/>
      <c r="O45" s="1"/>
      <c r="P45" s="3"/>
      <c r="Q45" s="75"/>
      <c r="R45" s="2">
        <v>25</v>
      </c>
      <c r="S45" s="2">
        <v>26</v>
      </c>
      <c r="T45" s="1">
        <v>27</v>
      </c>
      <c r="U45" s="1">
        <v>28</v>
      </c>
      <c r="V45" s="1">
        <v>29</v>
      </c>
      <c r="W45" s="1">
        <v>30</v>
      </c>
      <c r="X45" s="3">
        <v>31</v>
      </c>
      <c r="Y45" s="75"/>
      <c r="Z45" s="2">
        <v>29</v>
      </c>
      <c r="AA45" s="1">
        <v>30</v>
      </c>
      <c r="AB45" s="1"/>
      <c r="AC45" s="1"/>
      <c r="AD45" s="1"/>
      <c r="AE45" s="1"/>
      <c r="AF45" s="3"/>
      <c r="AG45" s="6"/>
    </row>
    <row r="46" spans="1:33" ht="15.75" thickBot="1" x14ac:dyDescent="0.3">
      <c r="A46" s="6"/>
      <c r="B46" s="2">
        <v>30</v>
      </c>
      <c r="C46" s="1">
        <v>31</v>
      </c>
      <c r="D46" s="1"/>
      <c r="E46" s="1"/>
      <c r="F46" s="1"/>
      <c r="G46" s="4" t="s">
        <v>23</v>
      </c>
      <c r="H46" s="5"/>
      <c r="I46" s="75"/>
      <c r="J46" s="2"/>
      <c r="K46" s="1"/>
      <c r="L46" s="1"/>
      <c r="M46" s="1"/>
      <c r="N46" s="1"/>
      <c r="O46" s="4" t="s">
        <v>23</v>
      </c>
      <c r="P46" s="5"/>
      <c r="Q46" s="75"/>
      <c r="R46" s="2"/>
      <c r="S46" s="1"/>
      <c r="T46" s="1"/>
      <c r="U46" s="1"/>
      <c r="V46" s="1"/>
      <c r="W46" s="4" t="s">
        <v>23</v>
      </c>
      <c r="X46" s="5"/>
      <c r="Y46" s="75"/>
      <c r="Z46" s="2"/>
      <c r="AA46" s="1"/>
      <c r="AB46" s="1"/>
      <c r="AC46" s="1"/>
      <c r="AD46" s="1"/>
      <c r="AE46" s="4" t="s">
        <v>23</v>
      </c>
      <c r="AF46" s="5"/>
      <c r="AG46" s="6"/>
    </row>
    <row r="47" spans="1:33" x14ac:dyDescent="0.25">
      <c r="A47" s="6"/>
      <c r="B47" s="6"/>
      <c r="C47" s="6"/>
      <c r="D47" s="6"/>
      <c r="E47" s="6"/>
      <c r="F47" s="6"/>
      <c r="G47" s="39"/>
      <c r="H47" s="6"/>
      <c r="I47" s="6"/>
      <c r="J47" s="6"/>
      <c r="K47" s="6"/>
      <c r="L47" s="6"/>
      <c r="M47" s="6"/>
      <c r="N47" s="6"/>
      <c r="O47" s="39"/>
      <c r="P47" s="6"/>
      <c r="Q47" s="6"/>
      <c r="R47" s="6"/>
      <c r="S47" s="6"/>
      <c r="T47" s="6"/>
      <c r="U47" s="6"/>
      <c r="V47" s="6"/>
      <c r="W47" s="39"/>
      <c r="X47" s="6"/>
      <c r="Y47" s="6"/>
      <c r="Z47" s="6"/>
      <c r="AA47" s="6"/>
      <c r="AB47" s="6"/>
      <c r="AC47" s="6"/>
      <c r="AD47" s="6"/>
      <c r="AE47" s="39"/>
      <c r="AF47" s="6"/>
      <c r="AG47" s="6"/>
    </row>
    <row r="48" spans="1:33" x14ac:dyDescent="0.25">
      <c r="A48" s="6"/>
      <c r="B48" s="223" t="s">
        <v>24</v>
      </c>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5"/>
      <c r="AG48" s="6"/>
    </row>
    <row r="49" spans="1:33" s="33" customFormat="1" ht="32.1" customHeight="1" x14ac:dyDescent="0.2">
      <c r="A49" s="40"/>
      <c r="B49" s="204" t="s">
        <v>251</v>
      </c>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7"/>
      <c r="AG49" s="40"/>
    </row>
    <row r="50" spans="1:33" s="33" customFormat="1" ht="32.1" customHeight="1" x14ac:dyDescent="0.2">
      <c r="A50" s="40"/>
      <c r="B50" s="204" t="s">
        <v>25</v>
      </c>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7"/>
      <c r="AG50" s="40"/>
    </row>
    <row r="51" spans="1:33" s="33" customFormat="1" ht="32.1" customHeight="1" x14ac:dyDescent="0.2">
      <c r="A51" s="40"/>
      <c r="B51" s="207" t="s">
        <v>26</v>
      </c>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9"/>
      <c r="AG51" s="40"/>
    </row>
    <row r="52" spans="1:33" x14ac:dyDescent="0.25"/>
    <row r="53" spans="1:33" x14ac:dyDescent="0.25">
      <c r="B53" s="147" t="s">
        <v>27</v>
      </c>
      <c r="C53" s="147"/>
      <c r="D53" s="147"/>
      <c r="E53" s="147"/>
      <c r="F53" s="147"/>
      <c r="G53" s="147"/>
      <c r="H53" s="147"/>
      <c r="I53" s="181"/>
      <c r="J53" s="181"/>
      <c r="K53" s="181"/>
      <c r="L53" s="147" t="s">
        <v>28</v>
      </c>
      <c r="M53" s="147"/>
      <c r="N53" s="147" t="s">
        <v>29</v>
      </c>
      <c r="O53" s="147"/>
      <c r="P53" s="147"/>
      <c r="Q53" s="147" t="s">
        <v>30</v>
      </c>
      <c r="R53" s="147"/>
      <c r="S53" s="147"/>
      <c r="T53" s="147"/>
      <c r="U53" s="147"/>
      <c r="V53" s="116"/>
      <c r="W53" s="182" t="s">
        <v>31</v>
      </c>
      <c r="X53" s="182"/>
      <c r="Y53" s="182"/>
      <c r="Z53" s="182"/>
      <c r="AA53" s="182"/>
      <c r="AB53" s="182"/>
      <c r="AC53" s="182"/>
      <c r="AD53" s="184" t="s">
        <v>32</v>
      </c>
      <c r="AE53" s="185"/>
      <c r="AF53" s="186"/>
    </row>
    <row r="54" spans="1:33" x14ac:dyDescent="0.25">
      <c r="B54" s="192" t="s">
        <v>33</v>
      </c>
      <c r="C54" s="193"/>
      <c r="D54" s="193"/>
      <c r="E54" s="193"/>
      <c r="F54" s="193"/>
      <c r="G54" s="193"/>
      <c r="H54" s="193"/>
      <c r="I54" s="193"/>
      <c r="J54" s="193"/>
      <c r="K54" s="193"/>
      <c r="L54" s="194">
        <v>0</v>
      </c>
      <c r="M54" s="194"/>
      <c r="N54" s="194">
        <v>0</v>
      </c>
      <c r="O54" s="194"/>
      <c r="P54" s="194"/>
      <c r="Q54" s="195">
        <f>L54+(N54/60)</f>
        <v>0</v>
      </c>
      <c r="R54" s="195"/>
      <c r="S54" s="195"/>
      <c r="T54" s="195"/>
      <c r="U54" s="195"/>
      <c r="V54" s="195"/>
      <c r="W54" s="196">
        <f>H28+P28+X28+AF28+H37+P37+X37+AF37+H46+P46+X46+AF46</f>
        <v>0</v>
      </c>
      <c r="X54" s="196"/>
      <c r="Y54" s="196"/>
      <c r="Z54" s="196"/>
      <c r="AA54" s="196"/>
      <c r="AB54" s="196"/>
      <c r="AC54" s="196"/>
      <c r="AD54" s="198">
        <f>W54*Q54</f>
        <v>0</v>
      </c>
      <c r="AE54" s="199"/>
      <c r="AF54" s="200"/>
    </row>
    <row r="55" spans="1:33" x14ac:dyDescent="0.25"/>
    <row r="56" spans="1:33" x14ac:dyDescent="0.25">
      <c r="B56" s="147" t="s">
        <v>34</v>
      </c>
      <c r="C56" s="147"/>
      <c r="D56" s="147"/>
      <c r="E56" s="147"/>
      <c r="F56" s="147"/>
      <c r="G56" s="147"/>
      <c r="H56" s="147"/>
      <c r="I56" s="181"/>
      <c r="J56" s="181"/>
      <c r="K56" s="181"/>
      <c r="L56" s="147" t="s">
        <v>28</v>
      </c>
      <c r="M56" s="147"/>
      <c r="N56" s="147" t="s">
        <v>29</v>
      </c>
      <c r="O56" s="147"/>
      <c r="P56" s="147"/>
      <c r="Q56" s="147" t="s">
        <v>30</v>
      </c>
      <c r="R56" s="147"/>
      <c r="S56" s="147"/>
      <c r="T56" s="147"/>
      <c r="U56" s="147"/>
      <c r="V56" s="116"/>
      <c r="W56" s="182" t="s">
        <v>31</v>
      </c>
      <c r="X56" s="182"/>
      <c r="Y56" s="182"/>
      <c r="Z56" s="182"/>
      <c r="AA56" s="182"/>
      <c r="AB56" s="182"/>
      <c r="AC56" s="182"/>
      <c r="AD56" s="184" t="s">
        <v>32</v>
      </c>
      <c r="AE56" s="185"/>
      <c r="AF56" s="186"/>
    </row>
    <row r="57" spans="1:33" x14ac:dyDescent="0.25">
      <c r="B57" s="187"/>
      <c r="C57" s="188"/>
      <c r="D57" s="188"/>
      <c r="E57" s="188"/>
      <c r="F57" s="188"/>
      <c r="G57" s="188"/>
      <c r="H57" s="188"/>
      <c r="I57" s="188"/>
      <c r="J57" s="188"/>
      <c r="K57" s="188"/>
      <c r="L57" s="189">
        <v>0</v>
      </c>
      <c r="M57" s="189"/>
      <c r="N57" s="189">
        <v>0</v>
      </c>
      <c r="O57" s="189"/>
      <c r="P57" s="189"/>
      <c r="Q57" s="190">
        <f t="shared" ref="Q57:Q64" si="0">L57+(N57/60)</f>
        <v>0</v>
      </c>
      <c r="R57" s="190"/>
      <c r="S57" s="190"/>
      <c r="T57" s="190"/>
      <c r="U57" s="190"/>
      <c r="V57" s="190"/>
      <c r="W57" s="189">
        <v>0</v>
      </c>
      <c r="X57" s="189"/>
      <c r="Y57" s="189"/>
      <c r="Z57" s="189"/>
      <c r="AA57" s="189"/>
      <c r="AB57" s="189"/>
      <c r="AC57" s="189"/>
      <c r="AD57" s="178">
        <f t="shared" ref="AD57:AD64" si="1">W57*Q57</f>
        <v>0</v>
      </c>
      <c r="AE57" s="179"/>
      <c r="AF57" s="180"/>
    </row>
    <row r="58" spans="1:33" x14ac:dyDescent="0.25">
      <c r="B58" s="187"/>
      <c r="C58" s="188"/>
      <c r="D58" s="188"/>
      <c r="E58" s="188"/>
      <c r="F58" s="188"/>
      <c r="G58" s="188"/>
      <c r="H58" s="188"/>
      <c r="I58" s="188"/>
      <c r="J58" s="188"/>
      <c r="K58" s="188"/>
      <c r="L58" s="189">
        <v>0</v>
      </c>
      <c r="M58" s="189"/>
      <c r="N58" s="189">
        <v>0</v>
      </c>
      <c r="O58" s="189"/>
      <c r="P58" s="189"/>
      <c r="Q58" s="190">
        <f t="shared" si="0"/>
        <v>0</v>
      </c>
      <c r="R58" s="190"/>
      <c r="S58" s="190"/>
      <c r="T58" s="190"/>
      <c r="U58" s="190"/>
      <c r="V58" s="190"/>
      <c r="W58" s="189">
        <v>0</v>
      </c>
      <c r="X58" s="189"/>
      <c r="Y58" s="189"/>
      <c r="Z58" s="189"/>
      <c r="AA58" s="189"/>
      <c r="AB58" s="189"/>
      <c r="AC58" s="189"/>
      <c r="AD58" s="178">
        <f t="shared" si="1"/>
        <v>0</v>
      </c>
      <c r="AE58" s="179"/>
      <c r="AF58" s="180"/>
    </row>
    <row r="59" spans="1:33" x14ac:dyDescent="0.25">
      <c r="B59" s="187"/>
      <c r="C59" s="188"/>
      <c r="D59" s="188"/>
      <c r="E59" s="188"/>
      <c r="F59" s="188"/>
      <c r="G59" s="188"/>
      <c r="H59" s="188"/>
      <c r="I59" s="188"/>
      <c r="J59" s="188"/>
      <c r="K59" s="188"/>
      <c r="L59" s="189">
        <v>0</v>
      </c>
      <c r="M59" s="189"/>
      <c r="N59" s="189">
        <v>0</v>
      </c>
      <c r="O59" s="189"/>
      <c r="P59" s="189"/>
      <c r="Q59" s="190">
        <f t="shared" si="0"/>
        <v>0</v>
      </c>
      <c r="R59" s="190"/>
      <c r="S59" s="190"/>
      <c r="T59" s="190"/>
      <c r="U59" s="190"/>
      <c r="V59" s="190"/>
      <c r="W59" s="189">
        <v>0</v>
      </c>
      <c r="X59" s="189"/>
      <c r="Y59" s="189"/>
      <c r="Z59" s="189"/>
      <c r="AA59" s="189"/>
      <c r="AB59" s="189"/>
      <c r="AC59" s="189"/>
      <c r="AD59" s="178">
        <f t="shared" si="1"/>
        <v>0</v>
      </c>
      <c r="AE59" s="179"/>
      <c r="AF59" s="180"/>
    </row>
    <row r="60" spans="1:33" x14ac:dyDescent="0.25">
      <c r="B60" s="187"/>
      <c r="C60" s="188"/>
      <c r="D60" s="188"/>
      <c r="E60" s="188"/>
      <c r="F60" s="188"/>
      <c r="G60" s="188"/>
      <c r="H60" s="188"/>
      <c r="I60" s="188"/>
      <c r="J60" s="188"/>
      <c r="K60" s="188"/>
      <c r="L60" s="189">
        <v>0</v>
      </c>
      <c r="M60" s="189"/>
      <c r="N60" s="189">
        <v>0</v>
      </c>
      <c r="O60" s="189"/>
      <c r="P60" s="189"/>
      <c r="Q60" s="190">
        <f t="shared" si="0"/>
        <v>0</v>
      </c>
      <c r="R60" s="190"/>
      <c r="S60" s="190"/>
      <c r="T60" s="190"/>
      <c r="U60" s="190"/>
      <c r="V60" s="190"/>
      <c r="W60" s="189">
        <v>0</v>
      </c>
      <c r="X60" s="189"/>
      <c r="Y60" s="189"/>
      <c r="Z60" s="189"/>
      <c r="AA60" s="189"/>
      <c r="AB60" s="189"/>
      <c r="AC60" s="189"/>
      <c r="AD60" s="178">
        <f t="shared" si="1"/>
        <v>0</v>
      </c>
      <c r="AE60" s="179"/>
      <c r="AF60" s="180"/>
    </row>
    <row r="61" spans="1:33" x14ac:dyDescent="0.25">
      <c r="B61" s="187"/>
      <c r="C61" s="188"/>
      <c r="D61" s="188"/>
      <c r="E61" s="188"/>
      <c r="F61" s="188"/>
      <c r="G61" s="188"/>
      <c r="H61" s="188"/>
      <c r="I61" s="188"/>
      <c r="J61" s="188"/>
      <c r="K61" s="188"/>
      <c r="L61" s="189">
        <v>0</v>
      </c>
      <c r="M61" s="189"/>
      <c r="N61" s="189">
        <v>0</v>
      </c>
      <c r="O61" s="189"/>
      <c r="P61" s="189"/>
      <c r="Q61" s="190">
        <f t="shared" si="0"/>
        <v>0</v>
      </c>
      <c r="R61" s="190"/>
      <c r="S61" s="190"/>
      <c r="T61" s="190"/>
      <c r="U61" s="190"/>
      <c r="V61" s="190"/>
      <c r="W61" s="189">
        <v>0</v>
      </c>
      <c r="X61" s="189"/>
      <c r="Y61" s="189"/>
      <c r="Z61" s="189"/>
      <c r="AA61" s="189"/>
      <c r="AB61" s="189"/>
      <c r="AC61" s="189"/>
      <c r="AD61" s="178">
        <f t="shared" si="1"/>
        <v>0</v>
      </c>
      <c r="AE61" s="179"/>
      <c r="AF61" s="180"/>
    </row>
    <row r="62" spans="1:33" x14ac:dyDescent="0.25">
      <c r="B62" s="187"/>
      <c r="C62" s="188"/>
      <c r="D62" s="188"/>
      <c r="E62" s="188"/>
      <c r="F62" s="188"/>
      <c r="G62" s="188"/>
      <c r="H62" s="188"/>
      <c r="I62" s="188"/>
      <c r="J62" s="188"/>
      <c r="K62" s="188"/>
      <c r="L62" s="189">
        <v>0</v>
      </c>
      <c r="M62" s="189"/>
      <c r="N62" s="189">
        <v>0</v>
      </c>
      <c r="O62" s="189"/>
      <c r="P62" s="189"/>
      <c r="Q62" s="190">
        <f t="shared" si="0"/>
        <v>0</v>
      </c>
      <c r="R62" s="190"/>
      <c r="S62" s="190"/>
      <c r="T62" s="190"/>
      <c r="U62" s="190"/>
      <c r="V62" s="190"/>
      <c r="W62" s="189">
        <v>0</v>
      </c>
      <c r="X62" s="189"/>
      <c r="Y62" s="189"/>
      <c r="Z62" s="189"/>
      <c r="AA62" s="189"/>
      <c r="AB62" s="189"/>
      <c r="AC62" s="189"/>
      <c r="AD62" s="178">
        <f t="shared" si="1"/>
        <v>0</v>
      </c>
      <c r="AE62" s="179"/>
      <c r="AF62" s="180"/>
    </row>
    <row r="63" spans="1:33" x14ac:dyDescent="0.25">
      <c r="B63" s="187"/>
      <c r="C63" s="188"/>
      <c r="D63" s="188"/>
      <c r="E63" s="188"/>
      <c r="F63" s="188"/>
      <c r="G63" s="188"/>
      <c r="H63" s="188"/>
      <c r="I63" s="188"/>
      <c r="J63" s="188"/>
      <c r="K63" s="188"/>
      <c r="L63" s="189">
        <v>0</v>
      </c>
      <c r="M63" s="189"/>
      <c r="N63" s="189">
        <v>0</v>
      </c>
      <c r="O63" s="189"/>
      <c r="P63" s="189"/>
      <c r="Q63" s="190">
        <f t="shared" si="0"/>
        <v>0</v>
      </c>
      <c r="R63" s="190"/>
      <c r="S63" s="190"/>
      <c r="T63" s="190"/>
      <c r="U63" s="190"/>
      <c r="V63" s="190"/>
      <c r="W63" s="189">
        <v>0</v>
      </c>
      <c r="X63" s="189"/>
      <c r="Y63" s="189"/>
      <c r="Z63" s="189"/>
      <c r="AA63" s="189"/>
      <c r="AB63" s="189"/>
      <c r="AC63" s="189"/>
      <c r="AD63" s="178">
        <f t="shared" si="1"/>
        <v>0</v>
      </c>
      <c r="AE63" s="179"/>
      <c r="AF63" s="180"/>
    </row>
    <row r="64" spans="1:33" x14ac:dyDescent="0.25">
      <c r="B64" s="187"/>
      <c r="C64" s="188"/>
      <c r="D64" s="188"/>
      <c r="E64" s="188"/>
      <c r="F64" s="188"/>
      <c r="G64" s="188"/>
      <c r="H64" s="188"/>
      <c r="I64" s="188"/>
      <c r="J64" s="188"/>
      <c r="K64" s="188"/>
      <c r="L64" s="189">
        <v>0</v>
      </c>
      <c r="M64" s="189"/>
      <c r="N64" s="189">
        <v>0</v>
      </c>
      <c r="O64" s="189"/>
      <c r="P64" s="189"/>
      <c r="Q64" s="190">
        <f t="shared" si="0"/>
        <v>0</v>
      </c>
      <c r="R64" s="190"/>
      <c r="S64" s="190"/>
      <c r="T64" s="190"/>
      <c r="U64" s="190"/>
      <c r="V64" s="190"/>
      <c r="W64" s="189">
        <v>0</v>
      </c>
      <c r="X64" s="189"/>
      <c r="Y64" s="189"/>
      <c r="Z64" s="189"/>
      <c r="AA64" s="189"/>
      <c r="AB64" s="189"/>
      <c r="AC64" s="189"/>
      <c r="AD64" s="178">
        <f t="shared" si="1"/>
        <v>0</v>
      </c>
      <c r="AE64" s="179"/>
      <c r="AF64" s="180"/>
    </row>
    <row r="65" spans="2:32" x14ac:dyDescent="0.25">
      <c r="B65" s="230" t="s">
        <v>35</v>
      </c>
      <c r="C65" s="231"/>
      <c r="D65" s="231"/>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2"/>
      <c r="AD65" s="178">
        <f>SUM(AD57:AF64)</f>
        <v>0</v>
      </c>
      <c r="AE65" s="179"/>
      <c r="AF65" s="180"/>
    </row>
    <row r="66" spans="2:32" x14ac:dyDescent="0.25"/>
    <row r="67" spans="2:32" x14ac:dyDescent="0.25">
      <c r="B67" s="147" t="s">
        <v>36</v>
      </c>
      <c r="C67" s="147"/>
      <c r="D67" s="147"/>
      <c r="E67" s="147"/>
      <c r="F67" s="147"/>
      <c r="G67" s="147"/>
      <c r="H67" s="147"/>
      <c r="I67" s="181"/>
      <c r="J67" s="181"/>
      <c r="K67" s="181"/>
      <c r="L67" s="147" t="s">
        <v>28</v>
      </c>
      <c r="M67" s="147"/>
      <c r="N67" s="147" t="s">
        <v>29</v>
      </c>
      <c r="O67" s="147"/>
      <c r="P67" s="147"/>
      <c r="Q67" s="147" t="s">
        <v>30</v>
      </c>
      <c r="R67" s="147"/>
      <c r="S67" s="147"/>
      <c r="T67" s="147"/>
      <c r="U67" s="147"/>
      <c r="V67" s="116"/>
      <c r="W67" s="182" t="s">
        <v>31</v>
      </c>
      <c r="X67" s="182"/>
      <c r="Y67" s="182"/>
      <c r="Z67" s="182"/>
      <c r="AA67" s="182"/>
      <c r="AB67" s="182"/>
      <c r="AC67" s="182"/>
      <c r="AD67" s="184" t="s">
        <v>32</v>
      </c>
      <c r="AE67" s="185"/>
      <c r="AF67" s="186"/>
    </row>
    <row r="68" spans="2:32" x14ac:dyDescent="0.25">
      <c r="B68" s="170"/>
      <c r="C68" s="171"/>
      <c r="D68" s="171"/>
      <c r="E68" s="171"/>
      <c r="F68" s="171"/>
      <c r="G68" s="171"/>
      <c r="H68" s="171"/>
      <c r="I68" s="171"/>
      <c r="J68" s="171"/>
      <c r="K68" s="171"/>
      <c r="L68" s="172">
        <v>0</v>
      </c>
      <c r="M68" s="172"/>
      <c r="N68" s="172">
        <v>0</v>
      </c>
      <c r="O68" s="172"/>
      <c r="P68" s="172"/>
      <c r="Q68" s="173">
        <f t="shared" ref="Q68:Q75" si="2">L68+(N68/60)</f>
        <v>0</v>
      </c>
      <c r="R68" s="173"/>
      <c r="S68" s="173"/>
      <c r="T68" s="173"/>
      <c r="U68" s="173"/>
      <c r="V68" s="173"/>
      <c r="W68" s="172">
        <v>0</v>
      </c>
      <c r="X68" s="172"/>
      <c r="Y68" s="172"/>
      <c r="Z68" s="172"/>
      <c r="AA68" s="172"/>
      <c r="AB68" s="172"/>
      <c r="AC68" s="172"/>
      <c r="AD68" s="165">
        <f t="shared" ref="AD68:AD75" si="3">W68*Q68</f>
        <v>0</v>
      </c>
      <c r="AE68" s="166"/>
      <c r="AF68" s="167"/>
    </row>
    <row r="69" spans="2:32" x14ac:dyDescent="0.25">
      <c r="B69" s="170"/>
      <c r="C69" s="171"/>
      <c r="D69" s="171"/>
      <c r="E69" s="171"/>
      <c r="F69" s="171"/>
      <c r="G69" s="171"/>
      <c r="H69" s="171"/>
      <c r="I69" s="171"/>
      <c r="J69" s="171"/>
      <c r="K69" s="171"/>
      <c r="L69" s="172">
        <v>0</v>
      </c>
      <c r="M69" s="172"/>
      <c r="N69" s="172">
        <v>0</v>
      </c>
      <c r="O69" s="172"/>
      <c r="P69" s="172"/>
      <c r="Q69" s="173">
        <f t="shared" si="2"/>
        <v>0</v>
      </c>
      <c r="R69" s="173"/>
      <c r="S69" s="173"/>
      <c r="T69" s="173"/>
      <c r="U69" s="173"/>
      <c r="V69" s="173"/>
      <c r="W69" s="172">
        <v>0</v>
      </c>
      <c r="X69" s="172"/>
      <c r="Y69" s="172"/>
      <c r="Z69" s="172"/>
      <c r="AA69" s="172"/>
      <c r="AB69" s="172"/>
      <c r="AC69" s="172"/>
      <c r="AD69" s="165">
        <f t="shared" si="3"/>
        <v>0</v>
      </c>
      <c r="AE69" s="166"/>
      <c r="AF69" s="167"/>
    </row>
    <row r="70" spans="2:32" x14ac:dyDescent="0.25">
      <c r="B70" s="170"/>
      <c r="C70" s="171"/>
      <c r="D70" s="171"/>
      <c r="E70" s="171"/>
      <c r="F70" s="171"/>
      <c r="G70" s="171"/>
      <c r="H70" s="171"/>
      <c r="I70" s="171"/>
      <c r="J70" s="171"/>
      <c r="K70" s="171"/>
      <c r="L70" s="172">
        <v>0</v>
      </c>
      <c r="M70" s="172"/>
      <c r="N70" s="172">
        <v>0</v>
      </c>
      <c r="O70" s="172"/>
      <c r="P70" s="172"/>
      <c r="Q70" s="173">
        <f t="shared" si="2"/>
        <v>0</v>
      </c>
      <c r="R70" s="173"/>
      <c r="S70" s="173"/>
      <c r="T70" s="173"/>
      <c r="U70" s="173"/>
      <c r="V70" s="173"/>
      <c r="W70" s="172">
        <v>0</v>
      </c>
      <c r="X70" s="172"/>
      <c r="Y70" s="172"/>
      <c r="Z70" s="172"/>
      <c r="AA70" s="172"/>
      <c r="AB70" s="172"/>
      <c r="AC70" s="172"/>
      <c r="AD70" s="165">
        <f t="shared" si="3"/>
        <v>0</v>
      </c>
      <c r="AE70" s="166"/>
      <c r="AF70" s="167"/>
    </row>
    <row r="71" spans="2:32" x14ac:dyDescent="0.25">
      <c r="B71" s="170"/>
      <c r="C71" s="171"/>
      <c r="D71" s="171"/>
      <c r="E71" s="171"/>
      <c r="F71" s="171"/>
      <c r="G71" s="171"/>
      <c r="H71" s="171"/>
      <c r="I71" s="171"/>
      <c r="J71" s="171"/>
      <c r="K71" s="171"/>
      <c r="L71" s="172">
        <v>0</v>
      </c>
      <c r="M71" s="172"/>
      <c r="N71" s="172">
        <v>0</v>
      </c>
      <c r="O71" s="172"/>
      <c r="P71" s="172"/>
      <c r="Q71" s="173">
        <f t="shared" si="2"/>
        <v>0</v>
      </c>
      <c r="R71" s="173"/>
      <c r="S71" s="173"/>
      <c r="T71" s="173"/>
      <c r="U71" s="173"/>
      <c r="V71" s="173"/>
      <c r="W71" s="172">
        <v>0</v>
      </c>
      <c r="X71" s="172"/>
      <c r="Y71" s="172"/>
      <c r="Z71" s="172"/>
      <c r="AA71" s="172"/>
      <c r="AB71" s="172"/>
      <c r="AC71" s="172"/>
      <c r="AD71" s="165">
        <f t="shared" si="3"/>
        <v>0</v>
      </c>
      <c r="AE71" s="166"/>
      <c r="AF71" s="167"/>
    </row>
    <row r="72" spans="2:32" x14ac:dyDescent="0.25">
      <c r="B72" s="170"/>
      <c r="C72" s="171"/>
      <c r="D72" s="171"/>
      <c r="E72" s="171"/>
      <c r="F72" s="171"/>
      <c r="G72" s="171"/>
      <c r="H72" s="171"/>
      <c r="I72" s="171"/>
      <c r="J72" s="171"/>
      <c r="K72" s="171"/>
      <c r="L72" s="172">
        <v>0</v>
      </c>
      <c r="M72" s="172"/>
      <c r="N72" s="172">
        <v>0</v>
      </c>
      <c r="O72" s="172"/>
      <c r="P72" s="172"/>
      <c r="Q72" s="173">
        <f t="shared" si="2"/>
        <v>0</v>
      </c>
      <c r="R72" s="173"/>
      <c r="S72" s="173"/>
      <c r="T72" s="173"/>
      <c r="U72" s="173"/>
      <c r="V72" s="173"/>
      <c r="W72" s="172">
        <v>0</v>
      </c>
      <c r="X72" s="172"/>
      <c r="Y72" s="172"/>
      <c r="Z72" s="172"/>
      <c r="AA72" s="172"/>
      <c r="AB72" s="172"/>
      <c r="AC72" s="172"/>
      <c r="AD72" s="165">
        <f t="shared" si="3"/>
        <v>0</v>
      </c>
      <c r="AE72" s="166"/>
      <c r="AF72" s="167"/>
    </row>
    <row r="73" spans="2:32" x14ac:dyDescent="0.25">
      <c r="B73" s="170"/>
      <c r="C73" s="171"/>
      <c r="D73" s="171"/>
      <c r="E73" s="171"/>
      <c r="F73" s="171"/>
      <c r="G73" s="171"/>
      <c r="H73" s="171"/>
      <c r="I73" s="171"/>
      <c r="J73" s="171"/>
      <c r="K73" s="171"/>
      <c r="L73" s="172">
        <v>0</v>
      </c>
      <c r="M73" s="172"/>
      <c r="N73" s="172">
        <v>0</v>
      </c>
      <c r="O73" s="172"/>
      <c r="P73" s="172"/>
      <c r="Q73" s="173">
        <f t="shared" si="2"/>
        <v>0</v>
      </c>
      <c r="R73" s="173"/>
      <c r="S73" s="173"/>
      <c r="T73" s="173"/>
      <c r="U73" s="173"/>
      <c r="V73" s="173"/>
      <c r="W73" s="172">
        <v>0</v>
      </c>
      <c r="X73" s="172"/>
      <c r="Y73" s="172"/>
      <c r="Z73" s="172"/>
      <c r="AA73" s="172"/>
      <c r="AB73" s="172"/>
      <c r="AC73" s="172"/>
      <c r="AD73" s="165">
        <f t="shared" si="3"/>
        <v>0</v>
      </c>
      <c r="AE73" s="166"/>
      <c r="AF73" s="167"/>
    </row>
    <row r="74" spans="2:32" x14ac:dyDescent="0.25">
      <c r="B74" s="170"/>
      <c r="C74" s="171"/>
      <c r="D74" s="171"/>
      <c r="E74" s="171"/>
      <c r="F74" s="171"/>
      <c r="G74" s="171"/>
      <c r="H74" s="171"/>
      <c r="I74" s="171"/>
      <c r="J74" s="171"/>
      <c r="K74" s="171"/>
      <c r="L74" s="172">
        <v>0</v>
      </c>
      <c r="M74" s="172"/>
      <c r="N74" s="172">
        <v>0</v>
      </c>
      <c r="O74" s="172"/>
      <c r="P74" s="172"/>
      <c r="Q74" s="173">
        <f t="shared" si="2"/>
        <v>0</v>
      </c>
      <c r="R74" s="173"/>
      <c r="S74" s="173"/>
      <c r="T74" s="173"/>
      <c r="U74" s="173"/>
      <c r="V74" s="173"/>
      <c r="W74" s="172">
        <v>0</v>
      </c>
      <c r="X74" s="172"/>
      <c r="Y74" s="172"/>
      <c r="Z74" s="172"/>
      <c r="AA74" s="172"/>
      <c r="AB74" s="172"/>
      <c r="AC74" s="172"/>
      <c r="AD74" s="165">
        <f t="shared" si="3"/>
        <v>0</v>
      </c>
      <c r="AE74" s="166"/>
      <c r="AF74" s="167"/>
    </row>
    <row r="75" spans="2:32" x14ac:dyDescent="0.25">
      <c r="B75" s="170"/>
      <c r="C75" s="171"/>
      <c r="D75" s="171"/>
      <c r="E75" s="171"/>
      <c r="F75" s="171"/>
      <c r="G75" s="171"/>
      <c r="H75" s="171"/>
      <c r="I75" s="171"/>
      <c r="J75" s="171"/>
      <c r="K75" s="171"/>
      <c r="L75" s="172">
        <v>0</v>
      </c>
      <c r="M75" s="172"/>
      <c r="N75" s="172">
        <v>0</v>
      </c>
      <c r="O75" s="172"/>
      <c r="P75" s="172"/>
      <c r="Q75" s="173">
        <f t="shared" si="2"/>
        <v>0</v>
      </c>
      <c r="R75" s="173"/>
      <c r="S75" s="173"/>
      <c r="T75" s="173"/>
      <c r="U75" s="173"/>
      <c r="V75" s="173"/>
      <c r="W75" s="172">
        <v>0</v>
      </c>
      <c r="X75" s="172"/>
      <c r="Y75" s="172"/>
      <c r="Z75" s="172"/>
      <c r="AA75" s="172"/>
      <c r="AB75" s="172"/>
      <c r="AC75" s="172"/>
      <c r="AD75" s="165">
        <f t="shared" si="3"/>
        <v>0</v>
      </c>
      <c r="AE75" s="166"/>
      <c r="AF75" s="167"/>
    </row>
    <row r="76" spans="2:32" x14ac:dyDescent="0.25">
      <c r="B76" s="233" t="s">
        <v>35</v>
      </c>
      <c r="C76" s="234"/>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5"/>
      <c r="AD76" s="165">
        <f>SUM(AD68:AF75)</f>
        <v>0</v>
      </c>
      <c r="AE76" s="166"/>
      <c r="AF76" s="167"/>
    </row>
    <row r="77" spans="2:32" x14ac:dyDescent="0.25"/>
    <row r="78" spans="2:32" x14ac:dyDescent="0.25">
      <c r="B78" s="223" t="s">
        <v>37</v>
      </c>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5"/>
    </row>
    <row r="79" spans="2:32" s="33" customFormat="1" ht="32.1" customHeight="1" x14ac:dyDescent="0.2">
      <c r="B79" s="204" t="s">
        <v>252</v>
      </c>
      <c r="C79" s="226"/>
      <c r="D79" s="226"/>
      <c r="E79" s="226"/>
      <c r="F79" s="226"/>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7"/>
    </row>
    <row r="80" spans="2:32" s="33" customFormat="1" ht="20.100000000000001" customHeight="1" x14ac:dyDescent="0.2">
      <c r="B80" s="204" t="s">
        <v>253</v>
      </c>
      <c r="C80" s="226"/>
      <c r="D80" s="226"/>
      <c r="E80" s="226"/>
      <c r="F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7"/>
    </row>
    <row r="81" spans="2:32" s="33" customFormat="1" ht="20.100000000000001" customHeight="1" x14ac:dyDescent="0.2">
      <c r="B81" s="207" t="s">
        <v>38</v>
      </c>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9"/>
    </row>
    <row r="82" spans="2:32" x14ac:dyDescent="0.25">
      <c r="O82" s="97"/>
      <c r="P82" s="98"/>
      <c r="Q82" s="98"/>
      <c r="R82" s="98"/>
      <c r="S82" s="98"/>
    </row>
    <row r="83" spans="2:32" x14ac:dyDescent="0.25">
      <c r="C83" s="41"/>
      <c r="D83" s="41"/>
      <c r="E83" s="41"/>
      <c r="F83" s="41"/>
      <c r="G83" s="41"/>
      <c r="H83" s="41"/>
      <c r="I83" s="41"/>
      <c r="J83" s="41"/>
      <c r="K83" s="41"/>
      <c r="L83" s="41"/>
      <c r="M83" s="41"/>
      <c r="N83" s="42" t="s">
        <v>39</v>
      </c>
      <c r="O83" s="99">
        <f>AD54</f>
        <v>0</v>
      </c>
      <c r="P83" s="100"/>
      <c r="Q83" s="100"/>
      <c r="R83" s="100"/>
      <c r="S83" s="100"/>
      <c r="Y83" s="43"/>
      <c r="Z83" s="159" t="s">
        <v>59</v>
      </c>
      <c r="AA83" s="159"/>
      <c r="AB83" s="159"/>
      <c r="AC83" s="159"/>
      <c r="AD83" s="159"/>
      <c r="AE83" s="159"/>
    </row>
    <row r="84" spans="2:32" x14ac:dyDescent="0.25">
      <c r="C84" s="44"/>
      <c r="D84" s="44"/>
      <c r="E84" s="44"/>
      <c r="F84" s="44"/>
      <c r="G84" s="44"/>
      <c r="H84" s="44"/>
      <c r="I84" s="44"/>
      <c r="J84" s="44"/>
      <c r="K84" s="44"/>
      <c r="L84" s="44"/>
      <c r="M84" s="44"/>
      <c r="N84" s="42" t="s">
        <v>40</v>
      </c>
      <c r="O84" s="101">
        <f>AD65</f>
        <v>0</v>
      </c>
      <c r="P84" s="102"/>
      <c r="Q84" s="102"/>
      <c r="R84" s="102"/>
      <c r="S84" s="102"/>
      <c r="Z84" s="160" t="s">
        <v>61</v>
      </c>
      <c r="AA84" s="161"/>
      <c r="AB84" s="161"/>
      <c r="AC84" s="161"/>
      <c r="AD84" s="161"/>
      <c r="AE84" s="161"/>
    </row>
    <row r="85" spans="2:32" x14ac:dyDescent="0.25">
      <c r="C85" s="45"/>
      <c r="D85" s="45"/>
      <c r="E85" s="45"/>
      <c r="F85" s="45"/>
      <c r="G85" s="45"/>
      <c r="H85" s="45"/>
      <c r="I85" s="45"/>
      <c r="J85" s="45"/>
      <c r="K85" s="45"/>
      <c r="L85" s="45"/>
      <c r="M85" s="45"/>
      <c r="N85" s="42" t="s">
        <v>281</v>
      </c>
      <c r="O85" s="97">
        <f>IF(AD76&gt;22,22,AD76)</f>
        <v>0</v>
      </c>
      <c r="P85" s="98"/>
      <c r="Q85" s="98"/>
      <c r="R85" s="98"/>
      <c r="S85" s="98"/>
      <c r="T85" s="46" t="s">
        <v>282</v>
      </c>
      <c r="Z85" s="145" t="s">
        <v>65</v>
      </c>
      <c r="AA85" s="146"/>
      <c r="AB85" s="146"/>
      <c r="AC85" s="146"/>
      <c r="AD85" s="146"/>
      <c r="AE85" s="146"/>
    </row>
    <row r="86" spans="2:32" ht="15.75" thickBot="1" x14ac:dyDescent="0.3">
      <c r="Z86" s="146"/>
      <c r="AA86" s="146"/>
      <c r="AB86" s="146"/>
      <c r="AC86" s="146"/>
      <c r="AD86" s="146"/>
      <c r="AE86" s="146"/>
    </row>
    <row r="87" spans="2:32" ht="15.75" thickBot="1" x14ac:dyDescent="0.3">
      <c r="C87" s="42"/>
      <c r="D87" s="42"/>
      <c r="E87" s="42"/>
      <c r="F87" s="42"/>
      <c r="G87" s="42"/>
      <c r="H87" s="42"/>
      <c r="I87" s="42"/>
      <c r="J87" s="42"/>
      <c r="K87" s="42"/>
      <c r="L87" s="42"/>
      <c r="M87" s="42"/>
      <c r="N87" s="42" t="s">
        <v>41</v>
      </c>
      <c r="O87" s="151">
        <f>O83+O84+O85-Z120</f>
        <v>0</v>
      </c>
      <c r="P87" s="152"/>
      <c r="Q87" s="152"/>
      <c r="R87" s="152"/>
      <c r="S87" s="153"/>
      <c r="Z87" s="154" t="s">
        <v>63</v>
      </c>
      <c r="AA87" s="155"/>
      <c r="AB87" s="155"/>
      <c r="AC87" s="155"/>
      <c r="AD87" s="155"/>
      <c r="AE87" s="155"/>
    </row>
    <row r="88" spans="2:32" ht="15" customHeight="1" x14ac:dyDescent="0.25">
      <c r="C88" s="42"/>
      <c r="D88" s="42"/>
      <c r="E88" s="42"/>
      <c r="F88" s="42"/>
      <c r="G88" s="42"/>
      <c r="H88" s="42"/>
      <c r="I88" s="42"/>
      <c r="J88" s="42"/>
      <c r="K88" s="42"/>
      <c r="L88" s="42"/>
      <c r="M88" s="42"/>
      <c r="N88" s="42" t="s">
        <v>257</v>
      </c>
      <c r="O88" s="156">
        <v>0</v>
      </c>
      <c r="P88" s="156"/>
      <c r="Q88" s="156"/>
      <c r="R88" s="156"/>
      <c r="S88" s="156"/>
      <c r="T88" s="47" t="s">
        <v>292</v>
      </c>
      <c r="Z88" s="145" t="s">
        <v>64</v>
      </c>
      <c r="AA88" s="146"/>
      <c r="AB88" s="146"/>
      <c r="AC88" s="146"/>
      <c r="AD88" s="146"/>
      <c r="AE88" s="146"/>
    </row>
    <row r="89" spans="2:32" x14ac:dyDescent="0.25">
      <c r="B89" s="42"/>
      <c r="C89" s="48"/>
      <c r="D89" s="48"/>
      <c r="E89" s="48"/>
      <c r="F89" s="48"/>
      <c r="G89" s="48"/>
      <c r="H89" s="48"/>
      <c r="I89" s="48"/>
      <c r="J89" s="48"/>
      <c r="Z89" s="146"/>
      <c r="AA89" s="146"/>
      <c r="AB89" s="146"/>
      <c r="AC89" s="146"/>
      <c r="AD89" s="146"/>
      <c r="AE89" s="146"/>
    </row>
    <row r="90" spans="2:32" x14ac:dyDescent="0.25">
      <c r="B90" s="42"/>
      <c r="C90" s="48"/>
      <c r="D90" s="48"/>
      <c r="E90" s="48"/>
      <c r="F90" s="48"/>
      <c r="G90" s="48"/>
      <c r="H90" s="48"/>
      <c r="I90" s="48"/>
      <c r="J90" s="48"/>
      <c r="L90" s="49"/>
      <c r="M90" s="49"/>
      <c r="N90" s="49" t="s">
        <v>60</v>
      </c>
      <c r="O90" s="91">
        <f>O87-O88</f>
        <v>0</v>
      </c>
      <c r="P90" s="92"/>
      <c r="Q90" s="92"/>
      <c r="R90" s="92"/>
      <c r="S90" s="93"/>
      <c r="Z90" s="157" t="s">
        <v>62</v>
      </c>
      <c r="AA90" s="158"/>
      <c r="AB90" s="158"/>
      <c r="AC90" s="158"/>
      <c r="AD90" s="158"/>
      <c r="AE90" s="158"/>
    </row>
    <row r="91" spans="2:32" x14ac:dyDescent="0.25">
      <c r="B91" s="42"/>
      <c r="C91" s="48"/>
      <c r="D91" s="48"/>
      <c r="E91" s="48"/>
      <c r="F91" s="48"/>
      <c r="G91" s="48"/>
      <c r="H91" s="48"/>
      <c r="I91" s="48"/>
      <c r="J91" s="48"/>
      <c r="K91" s="48"/>
      <c r="L91" s="48"/>
      <c r="M91" s="48"/>
      <c r="N91" s="48"/>
      <c r="O91" s="48"/>
      <c r="P91" s="48"/>
      <c r="Q91" s="48"/>
      <c r="R91" s="48"/>
      <c r="S91" s="48"/>
      <c r="T91" s="48"/>
      <c r="Z91" s="145" t="s">
        <v>66</v>
      </c>
      <c r="AA91" s="146"/>
      <c r="AB91" s="146"/>
      <c r="AC91" s="146"/>
      <c r="AD91" s="146"/>
      <c r="AE91" s="146"/>
    </row>
    <row r="92" spans="2:32" x14ac:dyDescent="0.25">
      <c r="B92" s="42"/>
      <c r="C92" s="48"/>
      <c r="D92" s="48"/>
      <c r="E92" s="48"/>
      <c r="F92" s="48"/>
      <c r="G92" s="48"/>
      <c r="H92" s="48"/>
      <c r="I92" s="48"/>
      <c r="J92" s="48"/>
      <c r="K92" s="48"/>
      <c r="L92" s="48"/>
      <c r="M92" s="48"/>
      <c r="N92" s="48"/>
      <c r="O92" s="48"/>
      <c r="P92" s="48"/>
      <c r="Q92" s="48"/>
      <c r="R92" s="48"/>
      <c r="S92" s="48"/>
      <c r="T92" s="48"/>
      <c r="Z92" s="146"/>
      <c r="AA92" s="146"/>
      <c r="AB92" s="146"/>
      <c r="AC92" s="146"/>
      <c r="AD92" s="146"/>
      <c r="AE92" s="146"/>
    </row>
    <row r="93" spans="2:32" ht="15.75" x14ac:dyDescent="0.25">
      <c r="B93" s="50" t="s">
        <v>42</v>
      </c>
      <c r="C93" s="48"/>
      <c r="D93" s="48"/>
      <c r="E93" s="48"/>
      <c r="F93" s="48"/>
      <c r="G93" s="48"/>
      <c r="H93" s="48"/>
      <c r="I93" s="48"/>
      <c r="J93" s="48"/>
      <c r="K93" s="48"/>
      <c r="L93" s="48"/>
      <c r="M93" s="48"/>
      <c r="N93" s="48"/>
      <c r="O93" s="48"/>
      <c r="P93" s="48"/>
      <c r="Q93" s="48"/>
      <c r="R93" s="48"/>
      <c r="S93" s="48"/>
      <c r="T93" s="48"/>
      <c r="U93" s="51"/>
      <c r="V93" s="51"/>
      <c r="W93" s="51"/>
      <c r="X93" s="51"/>
      <c r="Y93" s="51"/>
      <c r="AA93" s="27"/>
      <c r="AB93" s="27"/>
      <c r="AC93" s="27"/>
      <c r="AD93" s="27"/>
      <c r="AE93" s="27"/>
      <c r="AF93" s="27"/>
    </row>
    <row r="94" spans="2:32" ht="0.95" customHeight="1" x14ac:dyDescent="0.25">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row>
    <row r="95" spans="2:32" x14ac:dyDescent="0.25"/>
    <row r="96" spans="2:32" x14ac:dyDescent="0.25">
      <c r="B96" s="184" t="s">
        <v>293</v>
      </c>
      <c r="C96" s="203"/>
      <c r="D96" s="203"/>
      <c r="E96" s="203"/>
      <c r="F96" s="203"/>
      <c r="G96" s="203"/>
      <c r="H96" s="112"/>
      <c r="J96" s="147" t="s">
        <v>43</v>
      </c>
      <c r="K96" s="147"/>
      <c r="L96" s="147"/>
      <c r="M96" s="147"/>
      <c r="N96" s="147"/>
      <c r="O96" s="147"/>
      <c r="P96" s="147"/>
      <c r="Q96" s="147"/>
      <c r="R96" s="147"/>
      <c r="S96" s="147"/>
      <c r="T96" s="147"/>
      <c r="U96" s="147"/>
      <c r="V96" s="147"/>
      <c r="W96" s="147"/>
      <c r="X96" s="147"/>
      <c r="Y96" s="147"/>
      <c r="Z96" s="147"/>
      <c r="AA96" s="147"/>
      <c r="AB96" s="147"/>
      <c r="AC96" s="147"/>
    </row>
    <row r="97" spans="2:32" x14ac:dyDescent="0.25">
      <c r="B97" s="184" t="s">
        <v>44</v>
      </c>
      <c r="C97" s="203"/>
      <c r="D97" s="203"/>
      <c r="E97" s="112"/>
      <c r="F97" s="184" t="s">
        <v>28</v>
      </c>
      <c r="G97" s="203"/>
      <c r="H97" s="112"/>
      <c r="J97" s="148"/>
      <c r="K97" s="149"/>
      <c r="L97" s="150" t="s">
        <v>45</v>
      </c>
      <c r="M97" s="138"/>
      <c r="N97" s="138"/>
      <c r="O97" s="138"/>
      <c r="P97" s="138"/>
      <c r="Q97" s="138"/>
      <c r="R97" s="138"/>
      <c r="S97" s="138"/>
      <c r="T97" s="138"/>
      <c r="U97" s="150" t="s">
        <v>46</v>
      </c>
      <c r="V97" s="138"/>
      <c r="W97" s="138"/>
      <c r="X97" s="138"/>
      <c r="Y97" s="138"/>
      <c r="Z97" s="138"/>
      <c r="AA97" s="138"/>
      <c r="AB97" s="138"/>
      <c r="AC97" s="138"/>
    </row>
    <row r="98" spans="2:32" x14ac:dyDescent="0.25">
      <c r="B98" s="236" t="s">
        <v>47</v>
      </c>
      <c r="C98" s="203"/>
      <c r="D98" s="203"/>
      <c r="E98" s="112"/>
      <c r="F98" s="237">
        <v>450</v>
      </c>
      <c r="G98" s="203"/>
      <c r="H98" s="112"/>
      <c r="J98" s="143" t="s">
        <v>48</v>
      </c>
      <c r="K98" s="143"/>
      <c r="L98" s="144"/>
      <c r="M98" s="144"/>
      <c r="N98" s="144"/>
      <c r="O98" s="144"/>
      <c r="P98" s="144"/>
      <c r="Q98" s="144"/>
      <c r="R98" s="144"/>
      <c r="S98" s="144"/>
      <c r="T98" s="144"/>
      <c r="U98" s="144"/>
      <c r="V98" s="144"/>
      <c r="W98" s="144"/>
      <c r="X98" s="144"/>
      <c r="Y98" s="144"/>
      <c r="Z98" s="144"/>
      <c r="AA98" s="144"/>
      <c r="AB98" s="144"/>
      <c r="AC98" s="144"/>
    </row>
    <row r="99" spans="2:32" x14ac:dyDescent="0.25">
      <c r="B99" s="236" t="s">
        <v>49</v>
      </c>
      <c r="C99" s="203"/>
      <c r="D99" s="203"/>
      <c r="E99" s="112"/>
      <c r="F99" s="237">
        <v>810</v>
      </c>
      <c r="G99" s="203"/>
      <c r="H99" s="112"/>
      <c r="J99" s="143" t="s">
        <v>50</v>
      </c>
      <c r="K99" s="143"/>
      <c r="L99" s="144"/>
      <c r="M99" s="144"/>
      <c r="N99" s="144"/>
      <c r="O99" s="144"/>
      <c r="P99" s="144"/>
      <c r="Q99" s="144"/>
      <c r="R99" s="144"/>
      <c r="S99" s="144"/>
      <c r="T99" s="144"/>
      <c r="U99" s="144"/>
      <c r="V99" s="144"/>
      <c r="W99" s="144"/>
      <c r="X99" s="144"/>
      <c r="Y99" s="144"/>
      <c r="Z99" s="144"/>
      <c r="AA99" s="144"/>
      <c r="AB99" s="144"/>
      <c r="AC99" s="144"/>
    </row>
    <row r="100" spans="2:32" x14ac:dyDescent="0.25">
      <c r="B100" s="236" t="s">
        <v>51</v>
      </c>
      <c r="C100" s="203"/>
      <c r="D100" s="203"/>
      <c r="E100" s="112"/>
      <c r="F100" s="237">
        <v>900</v>
      </c>
      <c r="G100" s="203"/>
      <c r="H100" s="112"/>
      <c r="J100" s="143" t="s">
        <v>52</v>
      </c>
      <c r="K100" s="143"/>
      <c r="L100" s="144"/>
      <c r="M100" s="144"/>
      <c r="N100" s="144"/>
      <c r="O100" s="144"/>
      <c r="P100" s="144"/>
      <c r="Q100" s="144"/>
      <c r="R100" s="144"/>
      <c r="S100" s="144"/>
      <c r="T100" s="144"/>
      <c r="U100" s="144"/>
      <c r="V100" s="144"/>
      <c r="W100" s="144"/>
      <c r="X100" s="144"/>
      <c r="Y100" s="144"/>
      <c r="Z100" s="144"/>
      <c r="AA100" s="144"/>
      <c r="AB100" s="144"/>
      <c r="AC100" s="144"/>
    </row>
    <row r="101" spans="2:32" x14ac:dyDescent="0.25">
      <c r="B101" s="236" t="s">
        <v>53</v>
      </c>
      <c r="C101" s="203"/>
      <c r="D101" s="203"/>
      <c r="E101" s="112"/>
      <c r="F101" s="237">
        <v>990</v>
      </c>
      <c r="G101" s="203"/>
      <c r="H101" s="112"/>
      <c r="U101" s="53" t="s">
        <v>54</v>
      </c>
    </row>
    <row r="102" spans="2:32" x14ac:dyDescent="0.25">
      <c r="B102" s="237">
        <v>12</v>
      </c>
      <c r="C102" s="203"/>
      <c r="D102" s="203"/>
      <c r="E102" s="112"/>
      <c r="F102" s="237">
        <v>979</v>
      </c>
      <c r="G102" s="203"/>
      <c r="H102" s="112"/>
    </row>
    <row r="103" spans="2:32" x14ac:dyDescent="0.25">
      <c r="B103" s="139" t="s">
        <v>55</v>
      </c>
      <c r="C103" s="139"/>
      <c r="D103" s="139"/>
      <c r="E103" s="139"/>
      <c r="F103" s="137">
        <v>900</v>
      </c>
      <c r="G103" s="139"/>
      <c r="H103" s="139"/>
      <c r="J103" s="54"/>
      <c r="K103" s="54"/>
      <c r="L103" s="54"/>
      <c r="M103" s="54"/>
      <c r="N103" s="54"/>
      <c r="O103" s="54"/>
      <c r="P103" s="54"/>
      <c r="Q103" s="54"/>
      <c r="R103" s="54"/>
      <c r="S103" s="54"/>
      <c r="T103" s="54"/>
      <c r="U103" s="54"/>
      <c r="V103" s="54"/>
      <c r="W103" s="54"/>
      <c r="X103" s="54"/>
      <c r="Y103" s="54"/>
      <c r="Z103" s="54"/>
      <c r="AA103" s="54"/>
      <c r="AB103" s="54"/>
      <c r="AC103" s="54"/>
    </row>
    <row r="104" spans="2:32" x14ac:dyDescent="0.25">
      <c r="B104" s="55"/>
      <c r="C104" s="55"/>
      <c r="D104" s="55"/>
      <c r="E104" s="55"/>
      <c r="F104" s="56"/>
      <c r="G104" s="55"/>
      <c r="H104" s="55"/>
      <c r="J104" s="54"/>
      <c r="K104" s="54"/>
      <c r="L104" s="54"/>
      <c r="M104" s="54"/>
      <c r="N104" s="54"/>
      <c r="O104" s="54"/>
      <c r="P104" s="54"/>
      <c r="Q104" s="54"/>
      <c r="R104" s="54"/>
      <c r="S104" s="54"/>
      <c r="T104" s="54"/>
      <c r="U104" s="54"/>
      <c r="V104" s="54"/>
      <c r="W104" s="54"/>
      <c r="X104" s="54"/>
      <c r="Y104" s="54"/>
      <c r="Z104" s="54"/>
      <c r="AA104" s="54"/>
      <c r="AB104" s="54"/>
      <c r="AC104" s="54"/>
    </row>
    <row r="105" spans="2:32" x14ac:dyDescent="0.25">
      <c r="B105" s="58" t="s">
        <v>57</v>
      </c>
      <c r="C105" s="55"/>
      <c r="D105" s="55"/>
      <c r="E105" s="55"/>
      <c r="F105" s="56"/>
      <c r="G105" s="55"/>
      <c r="H105" s="55"/>
      <c r="J105" s="54"/>
      <c r="K105" s="54"/>
      <c r="L105" s="54"/>
      <c r="M105" s="54"/>
      <c r="N105" s="54"/>
      <c r="O105" s="54"/>
      <c r="P105" s="54"/>
      <c r="Q105" s="54"/>
      <c r="R105" s="54"/>
      <c r="S105" s="54"/>
      <c r="T105" s="54"/>
      <c r="U105" s="54"/>
      <c r="V105" s="54"/>
      <c r="W105" s="54"/>
      <c r="X105" s="54"/>
      <c r="Y105" s="54"/>
      <c r="Z105" s="54"/>
      <c r="AA105" s="54"/>
      <c r="AB105" s="54"/>
      <c r="AC105" s="54"/>
      <c r="AF105" s="57" t="s">
        <v>56</v>
      </c>
    </row>
    <row r="106" spans="2:32" x14ac:dyDescent="0.25">
      <c r="B106" s="59" t="s">
        <v>327</v>
      </c>
      <c r="AF106" s="43" t="s">
        <v>314</v>
      </c>
    </row>
    <row r="108" spans="2:32" ht="0.95" customHeight="1" x14ac:dyDescent="0.25">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row>
    <row r="109" spans="2:32" hidden="1" x14ac:dyDescent="0.25">
      <c r="B109" s="69" t="s">
        <v>311</v>
      </c>
    </row>
    <row r="110" spans="2:32" hidden="1" x14ac:dyDescent="0.25">
      <c r="B110" s="94" t="s">
        <v>334</v>
      </c>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6"/>
    </row>
    <row r="111" spans="2:32" s="61" customFormat="1" ht="35.1" hidden="1" customHeight="1" x14ac:dyDescent="0.25">
      <c r="B111" s="109" t="s">
        <v>58</v>
      </c>
      <c r="C111" s="140"/>
      <c r="D111" s="140"/>
      <c r="E111" s="140"/>
      <c r="F111" s="109" t="s">
        <v>259</v>
      </c>
      <c r="G111" s="140"/>
      <c r="H111" s="140"/>
      <c r="I111" s="140"/>
      <c r="J111" s="141" t="s">
        <v>254</v>
      </c>
      <c r="K111" s="141"/>
      <c r="L111" s="109" t="s">
        <v>268</v>
      </c>
      <c r="M111" s="110"/>
      <c r="N111" s="109" t="s">
        <v>294</v>
      </c>
      <c r="O111" s="110"/>
      <c r="P111" s="141" t="s">
        <v>269</v>
      </c>
      <c r="Q111" s="142"/>
      <c r="R111" s="141" t="s">
        <v>255</v>
      </c>
      <c r="S111" s="142"/>
      <c r="T111" s="142"/>
      <c r="U111" s="142"/>
      <c r="V111" s="142"/>
      <c r="W111" s="142"/>
      <c r="X111" s="142"/>
      <c r="Y111" s="142"/>
      <c r="Z111" s="142"/>
      <c r="AA111" s="142"/>
      <c r="AB111" s="142"/>
      <c r="AC111" s="142"/>
      <c r="AD111" s="142"/>
      <c r="AE111" s="142"/>
      <c r="AF111" s="142"/>
    </row>
    <row r="112" spans="2:32" hidden="1" x14ac:dyDescent="0.25">
      <c r="B112" s="135"/>
      <c r="C112" s="136"/>
      <c r="D112" s="136"/>
      <c r="E112" s="136"/>
      <c r="F112" s="129"/>
      <c r="G112" s="130"/>
      <c r="H112" s="130"/>
      <c r="I112" s="130"/>
      <c r="J112" s="115"/>
      <c r="K112" s="115"/>
      <c r="L112" s="111">
        <v>0</v>
      </c>
      <c r="M112" s="112"/>
      <c r="N112" s="111">
        <v>0</v>
      </c>
      <c r="O112" s="134"/>
      <c r="P112" s="111">
        <v>0</v>
      </c>
      <c r="Q112" s="134"/>
      <c r="R112" s="115"/>
      <c r="S112" s="116"/>
      <c r="T112" s="116"/>
      <c r="U112" s="116"/>
      <c r="V112" s="116"/>
      <c r="W112" s="116"/>
      <c r="X112" s="116"/>
      <c r="Y112" s="116"/>
      <c r="Z112" s="116"/>
      <c r="AA112" s="116"/>
      <c r="AB112" s="116"/>
      <c r="AC112" s="116"/>
      <c r="AD112" s="116"/>
      <c r="AE112" s="116"/>
      <c r="AF112" s="116"/>
    </row>
    <row r="113" spans="2:32" hidden="1" x14ac:dyDescent="0.25">
      <c r="B113" s="135"/>
      <c r="C113" s="136"/>
      <c r="D113" s="136"/>
      <c r="E113" s="136"/>
      <c r="F113" s="129"/>
      <c r="G113" s="130"/>
      <c r="H113" s="130"/>
      <c r="I113" s="130"/>
      <c r="J113" s="115"/>
      <c r="K113" s="115"/>
      <c r="L113" s="111">
        <v>0</v>
      </c>
      <c r="M113" s="112"/>
      <c r="N113" s="111">
        <v>0</v>
      </c>
      <c r="O113" s="134"/>
      <c r="P113" s="111">
        <v>0</v>
      </c>
      <c r="Q113" s="134"/>
      <c r="R113" s="115"/>
      <c r="S113" s="116"/>
      <c r="T113" s="116"/>
      <c r="U113" s="116"/>
      <c r="V113" s="116"/>
      <c r="W113" s="116"/>
      <c r="X113" s="116"/>
      <c r="Y113" s="116"/>
      <c r="Z113" s="116"/>
      <c r="AA113" s="116"/>
      <c r="AB113" s="116"/>
      <c r="AC113" s="116"/>
      <c r="AD113" s="116"/>
      <c r="AE113" s="116"/>
      <c r="AF113" s="116"/>
    </row>
    <row r="114" spans="2:32" hidden="1" x14ac:dyDescent="0.25">
      <c r="B114" s="135"/>
      <c r="C114" s="136"/>
      <c r="D114" s="136"/>
      <c r="E114" s="136"/>
      <c r="F114" s="129"/>
      <c r="G114" s="130"/>
      <c r="H114" s="130"/>
      <c r="I114" s="130"/>
      <c r="J114" s="115"/>
      <c r="K114" s="115"/>
      <c r="L114" s="111">
        <v>0</v>
      </c>
      <c r="M114" s="112"/>
      <c r="N114" s="111">
        <v>0</v>
      </c>
      <c r="O114" s="134"/>
      <c r="P114" s="111">
        <v>0</v>
      </c>
      <c r="Q114" s="134"/>
      <c r="R114" s="115"/>
      <c r="S114" s="116"/>
      <c r="T114" s="116"/>
      <c r="U114" s="116"/>
      <c r="V114" s="116"/>
      <c r="W114" s="116"/>
      <c r="X114" s="116"/>
      <c r="Y114" s="116"/>
      <c r="Z114" s="116"/>
      <c r="AA114" s="116"/>
      <c r="AB114" s="116"/>
      <c r="AC114" s="116"/>
      <c r="AD114" s="116"/>
      <c r="AE114" s="116"/>
      <c r="AF114" s="116"/>
    </row>
    <row r="115" spans="2:32" hidden="1" x14ac:dyDescent="0.25">
      <c r="B115" s="135"/>
      <c r="C115" s="136"/>
      <c r="D115" s="136"/>
      <c r="E115" s="136"/>
      <c r="F115" s="129"/>
      <c r="G115" s="130"/>
      <c r="H115" s="130"/>
      <c r="I115" s="130"/>
      <c r="J115" s="115"/>
      <c r="K115" s="115"/>
      <c r="L115" s="111">
        <v>0</v>
      </c>
      <c r="M115" s="112"/>
      <c r="N115" s="111">
        <v>0</v>
      </c>
      <c r="O115" s="134"/>
      <c r="P115" s="111">
        <v>0</v>
      </c>
      <c r="Q115" s="134"/>
      <c r="R115" s="115"/>
      <c r="S115" s="116"/>
      <c r="T115" s="116"/>
      <c r="U115" s="116"/>
      <c r="V115" s="116"/>
      <c r="W115" s="116"/>
      <c r="X115" s="116"/>
      <c r="Y115" s="116"/>
      <c r="Z115" s="116"/>
      <c r="AA115" s="116"/>
      <c r="AB115" s="116"/>
      <c r="AC115" s="116"/>
      <c r="AD115" s="116"/>
      <c r="AE115" s="116"/>
      <c r="AF115" s="116"/>
    </row>
    <row r="116" spans="2:32" hidden="1" x14ac:dyDescent="0.25">
      <c r="B116" s="135"/>
      <c r="C116" s="136"/>
      <c r="D116" s="136"/>
      <c r="E116" s="136"/>
      <c r="F116" s="129"/>
      <c r="G116" s="130"/>
      <c r="H116" s="130"/>
      <c r="I116" s="130"/>
      <c r="J116" s="115"/>
      <c r="K116" s="115"/>
      <c r="L116" s="111">
        <v>0</v>
      </c>
      <c r="M116" s="112"/>
      <c r="N116" s="111">
        <v>0</v>
      </c>
      <c r="O116" s="134"/>
      <c r="P116" s="111">
        <v>0</v>
      </c>
      <c r="Q116" s="134"/>
      <c r="R116" s="115"/>
      <c r="S116" s="116"/>
      <c r="T116" s="116"/>
      <c r="U116" s="116"/>
      <c r="V116" s="116"/>
      <c r="W116" s="116"/>
      <c r="X116" s="116"/>
      <c r="Y116" s="116"/>
      <c r="Z116" s="116"/>
      <c r="AA116" s="116"/>
      <c r="AB116" s="116"/>
      <c r="AC116" s="116"/>
      <c r="AD116" s="116"/>
      <c r="AE116" s="116"/>
      <c r="AF116" s="116"/>
    </row>
    <row r="117" spans="2:32" hidden="1" x14ac:dyDescent="0.25">
      <c r="B117" s="135"/>
      <c r="C117" s="136"/>
      <c r="D117" s="136"/>
      <c r="E117" s="136"/>
      <c r="F117" s="129"/>
      <c r="G117" s="130"/>
      <c r="H117" s="130"/>
      <c r="I117" s="130"/>
      <c r="J117" s="115"/>
      <c r="K117" s="115"/>
      <c r="L117" s="111">
        <v>0</v>
      </c>
      <c r="M117" s="112"/>
      <c r="N117" s="111">
        <v>0</v>
      </c>
      <c r="O117" s="134"/>
      <c r="P117" s="111">
        <v>0</v>
      </c>
      <c r="Q117" s="134"/>
      <c r="R117" s="115"/>
      <c r="S117" s="116"/>
      <c r="T117" s="116"/>
      <c r="U117" s="116"/>
      <c r="V117" s="116"/>
      <c r="W117" s="116"/>
      <c r="X117" s="116"/>
      <c r="Y117" s="116"/>
      <c r="Z117" s="116"/>
      <c r="AA117" s="116"/>
      <c r="AB117" s="116"/>
      <c r="AC117" s="116"/>
      <c r="AD117" s="116"/>
      <c r="AE117" s="116"/>
      <c r="AF117" s="116"/>
    </row>
    <row r="118" spans="2:32" hidden="1" x14ac:dyDescent="0.25">
      <c r="B118" s="135"/>
      <c r="C118" s="136"/>
      <c r="D118" s="136"/>
      <c r="E118" s="136"/>
      <c r="F118" s="129"/>
      <c r="G118" s="130"/>
      <c r="H118" s="130"/>
      <c r="I118" s="130"/>
      <c r="J118" s="115"/>
      <c r="K118" s="115"/>
      <c r="L118" s="111">
        <v>0</v>
      </c>
      <c r="M118" s="112"/>
      <c r="N118" s="111">
        <v>0</v>
      </c>
      <c r="O118" s="134"/>
      <c r="P118" s="111">
        <v>0</v>
      </c>
      <c r="Q118" s="134"/>
      <c r="R118" s="115"/>
      <c r="S118" s="116"/>
      <c r="T118" s="116"/>
      <c r="U118" s="116"/>
      <c r="V118" s="116"/>
      <c r="W118" s="116"/>
      <c r="X118" s="116"/>
      <c r="Y118" s="116"/>
      <c r="Z118" s="116"/>
      <c r="AA118" s="116"/>
      <c r="AB118" s="116"/>
      <c r="AC118" s="116"/>
      <c r="AD118" s="116"/>
      <c r="AE118" s="116"/>
      <c r="AF118" s="116"/>
    </row>
    <row r="119" spans="2:32" hidden="1" x14ac:dyDescent="0.25">
      <c r="B119" s="127"/>
      <c r="C119" s="128"/>
      <c r="D119" s="128"/>
      <c r="E119" s="128"/>
      <c r="F119" s="129"/>
      <c r="G119" s="130"/>
      <c r="H119" s="130"/>
      <c r="I119" s="130"/>
      <c r="J119" s="131"/>
      <c r="K119" s="131"/>
      <c r="L119" s="111">
        <v>0</v>
      </c>
      <c r="M119" s="112"/>
      <c r="N119" s="132">
        <v>0</v>
      </c>
      <c r="O119" s="133"/>
      <c r="P119" s="111">
        <v>0</v>
      </c>
      <c r="Q119" s="134"/>
      <c r="R119" s="115"/>
      <c r="S119" s="116"/>
      <c r="T119" s="116"/>
      <c r="U119" s="116"/>
      <c r="V119" s="116"/>
      <c r="W119" s="116"/>
      <c r="X119" s="116"/>
      <c r="Y119" s="116"/>
      <c r="Z119" s="116"/>
      <c r="AA119" s="116"/>
      <c r="AB119" s="116"/>
      <c r="AC119" s="116"/>
      <c r="AD119" s="116"/>
      <c r="AE119" s="116"/>
      <c r="AF119" s="116"/>
    </row>
    <row r="120" spans="2:32" s="62" customFormat="1" hidden="1" x14ac:dyDescent="0.25">
      <c r="B120" s="63"/>
      <c r="C120" s="64"/>
      <c r="D120" s="64"/>
      <c r="E120" s="64"/>
      <c r="F120" s="64"/>
      <c r="G120" s="64"/>
      <c r="H120" s="64"/>
      <c r="I120" s="64"/>
      <c r="J120" s="64"/>
      <c r="K120" s="64"/>
      <c r="L120" s="117">
        <f>SUM(L112:M119)</f>
        <v>0</v>
      </c>
      <c r="M120" s="118"/>
      <c r="N120" s="119">
        <f>SUM(N112:O119)</f>
        <v>0</v>
      </c>
      <c r="O120" s="120"/>
      <c r="P120" s="119">
        <f>SUM(P112:Q119)</f>
        <v>0</v>
      </c>
      <c r="Q120" s="120"/>
      <c r="R120" s="121"/>
      <c r="S120" s="122"/>
      <c r="T120" s="122"/>
      <c r="U120" s="122"/>
      <c r="V120" s="122"/>
      <c r="W120" s="122"/>
      <c r="X120" s="122"/>
      <c r="Y120" s="122"/>
      <c r="Z120" s="122"/>
      <c r="AA120" s="122"/>
      <c r="AB120" s="122"/>
      <c r="AC120" s="122"/>
      <c r="AD120" s="122"/>
      <c r="AE120" s="122"/>
      <c r="AF120" s="122"/>
    </row>
    <row r="121" spans="2:32" hidden="1" x14ac:dyDescent="0.25">
      <c r="L121" s="123" t="s">
        <v>295</v>
      </c>
      <c r="M121" s="124"/>
    </row>
    <row r="122" spans="2:32" hidden="1" x14ac:dyDescent="0.25">
      <c r="B122" s="106" t="s">
        <v>270</v>
      </c>
      <c r="C122" s="107"/>
      <c r="D122" s="107"/>
      <c r="E122" s="107"/>
      <c r="F122" s="108"/>
      <c r="G122" s="108"/>
      <c r="H122" s="108"/>
      <c r="I122" s="108"/>
      <c r="L122" s="125"/>
      <c r="M122" s="126"/>
      <c r="T122" s="62"/>
      <c r="U122" s="62"/>
      <c r="V122" s="62"/>
      <c r="W122" s="62"/>
      <c r="X122" s="62"/>
      <c r="Y122" s="62"/>
      <c r="Z122" s="62"/>
    </row>
    <row r="123" spans="2:32" hidden="1" x14ac:dyDescent="0.25">
      <c r="B123" s="109" t="s">
        <v>28</v>
      </c>
      <c r="C123" s="110"/>
      <c r="D123" s="109" t="s">
        <v>29</v>
      </c>
      <c r="E123" s="110"/>
      <c r="F123" s="109" t="s">
        <v>271</v>
      </c>
      <c r="G123" s="110"/>
      <c r="H123" s="109" t="s">
        <v>272</v>
      </c>
      <c r="I123" s="110"/>
      <c r="T123" s="62"/>
      <c r="U123" s="62"/>
      <c r="V123" s="62"/>
      <c r="W123" s="62"/>
      <c r="X123" s="62"/>
      <c r="Y123" s="62"/>
      <c r="Z123" s="62"/>
    </row>
    <row r="124" spans="2:32" hidden="1" x14ac:dyDescent="0.25">
      <c r="B124" s="111">
        <v>1</v>
      </c>
      <c r="C124" s="112"/>
      <c r="D124" s="111">
        <v>1</v>
      </c>
      <c r="E124" s="112"/>
      <c r="F124" s="111">
        <v>1</v>
      </c>
      <c r="G124" s="112"/>
      <c r="H124" s="113">
        <f>(B124+(D124/60))*F124</f>
        <v>1.0166666666666666</v>
      </c>
      <c r="I124" s="114"/>
      <c r="T124" s="62"/>
      <c r="U124" s="62"/>
      <c r="V124" s="62"/>
      <c r="W124" s="62"/>
      <c r="X124" s="62"/>
      <c r="Y124" s="62"/>
      <c r="Z124" s="62"/>
    </row>
    <row r="125" spans="2:32" hidden="1" x14ac:dyDescent="0.25">
      <c r="I125" s="65"/>
    </row>
    <row r="126" spans="2:32" hidden="1" x14ac:dyDescent="0.25">
      <c r="B126" s="94" t="s">
        <v>258</v>
      </c>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6"/>
    </row>
    <row r="127" spans="2:32" hidden="1" x14ac:dyDescent="0.25">
      <c r="B127" s="41"/>
      <c r="C127" s="41"/>
      <c r="D127" s="41"/>
      <c r="E127" s="41"/>
      <c r="F127" s="41"/>
      <c r="G127" s="41"/>
      <c r="H127" s="41"/>
      <c r="I127" s="41"/>
      <c r="J127" s="41"/>
      <c r="K127" s="41"/>
      <c r="L127" s="41"/>
      <c r="M127" s="41"/>
      <c r="N127" s="41"/>
      <c r="O127" s="41"/>
      <c r="P127" s="41"/>
      <c r="Q127" s="41"/>
      <c r="R127" s="41"/>
      <c r="S127" s="41"/>
    </row>
    <row r="128" spans="2:32" hidden="1" x14ac:dyDescent="0.25">
      <c r="E128" s="41"/>
      <c r="F128" s="41"/>
      <c r="G128" s="41"/>
      <c r="H128" s="41"/>
      <c r="I128" s="41"/>
      <c r="J128" s="41"/>
      <c r="K128" s="41"/>
      <c r="L128" s="41"/>
      <c r="M128" s="41"/>
      <c r="N128" s="41"/>
      <c r="O128" s="42" t="s">
        <v>279</v>
      </c>
      <c r="P128" s="97">
        <f>O83+O84</f>
        <v>0</v>
      </c>
      <c r="Q128" s="98"/>
      <c r="R128" s="98"/>
      <c r="S128" s="98"/>
      <c r="T128" s="98"/>
      <c r="U128" s="47" t="s">
        <v>273</v>
      </c>
      <c r="V128" s="47"/>
      <c r="W128" s="47"/>
      <c r="X128" s="47"/>
      <c r="Y128" s="47"/>
      <c r="Z128" s="47"/>
      <c r="AA128" s="47"/>
      <c r="AB128" s="47"/>
      <c r="AC128" s="47"/>
      <c r="AD128" s="47"/>
    </row>
    <row r="129" spans="2:30" hidden="1" x14ac:dyDescent="0.25">
      <c r="B129" s="41"/>
      <c r="C129" s="41"/>
      <c r="D129" s="41"/>
      <c r="E129" s="41"/>
      <c r="F129" s="41"/>
      <c r="G129" s="41"/>
      <c r="H129" s="41"/>
      <c r="I129" s="41"/>
      <c r="J129" s="41"/>
      <c r="K129" s="41"/>
      <c r="L129" s="41"/>
      <c r="M129" s="41"/>
      <c r="N129" s="41"/>
      <c r="O129" s="42" t="s">
        <v>274</v>
      </c>
      <c r="P129" s="99">
        <f>IF(AD76+N120&gt;22,22,AD76+N120)</f>
        <v>0</v>
      </c>
      <c r="Q129" s="100"/>
      <c r="R129" s="100"/>
      <c r="S129" s="100"/>
      <c r="T129" s="100"/>
      <c r="U129" s="47" t="s">
        <v>275</v>
      </c>
      <c r="V129" s="47"/>
      <c r="W129" s="47"/>
      <c r="X129" s="47"/>
      <c r="Y129" s="47"/>
      <c r="Z129" s="47"/>
      <c r="AA129" s="47"/>
      <c r="AB129" s="47"/>
      <c r="AC129" s="47"/>
      <c r="AD129" s="47"/>
    </row>
    <row r="130" spans="2:30" ht="15" hidden="1" customHeight="1" x14ac:dyDescent="0.25">
      <c r="B130" s="41"/>
      <c r="C130" s="41"/>
      <c r="D130" s="41"/>
      <c r="E130" s="41"/>
      <c r="F130" s="41"/>
      <c r="G130" s="41"/>
      <c r="H130" s="41"/>
      <c r="I130" s="41"/>
      <c r="J130" s="41"/>
      <c r="K130" s="41"/>
      <c r="L130" s="41"/>
      <c r="M130" s="41"/>
      <c r="N130" s="41"/>
      <c r="O130" s="42" t="s">
        <v>276</v>
      </c>
      <c r="P130" s="101">
        <f>L120+P120</f>
        <v>0</v>
      </c>
      <c r="Q130" s="102"/>
      <c r="R130" s="102"/>
      <c r="S130" s="102"/>
      <c r="T130" s="102"/>
      <c r="U130" s="47" t="s">
        <v>277</v>
      </c>
      <c r="V130" s="47"/>
      <c r="W130" s="47"/>
      <c r="X130" s="47"/>
      <c r="Y130" s="47"/>
      <c r="Z130" s="47"/>
      <c r="AA130" s="47"/>
      <c r="AB130" s="47"/>
      <c r="AC130" s="47"/>
      <c r="AD130" s="47"/>
    </row>
    <row r="131" spans="2:30" hidden="1" x14ac:dyDescent="0.25">
      <c r="B131" s="41"/>
      <c r="C131" s="41"/>
      <c r="D131" s="41"/>
      <c r="E131" s="41"/>
      <c r="F131" s="41"/>
      <c r="G131" s="41"/>
      <c r="H131" s="41"/>
      <c r="I131" s="41"/>
      <c r="J131" s="41"/>
      <c r="K131" s="41"/>
      <c r="L131" s="41"/>
      <c r="M131" s="41"/>
      <c r="N131" s="41"/>
      <c r="O131" s="42"/>
      <c r="U131" s="47"/>
      <c r="V131" s="47"/>
      <c r="W131" s="47"/>
      <c r="X131" s="47"/>
      <c r="Y131" s="47"/>
      <c r="Z131" s="47"/>
      <c r="AA131" s="47"/>
      <c r="AB131" s="47"/>
      <c r="AC131" s="47"/>
      <c r="AD131" s="47"/>
    </row>
    <row r="132" spans="2:30" hidden="1" x14ac:dyDescent="0.25">
      <c r="B132" s="41"/>
      <c r="C132" s="41"/>
      <c r="D132" s="41"/>
      <c r="E132" s="41"/>
      <c r="F132" s="41"/>
      <c r="G132" s="41"/>
      <c r="H132" s="41"/>
      <c r="I132" s="41"/>
      <c r="J132" s="41"/>
      <c r="K132" s="41"/>
      <c r="L132" s="41"/>
      <c r="M132" s="41"/>
      <c r="N132" s="41"/>
      <c r="O132" s="42" t="s">
        <v>41</v>
      </c>
      <c r="P132" s="103">
        <f>P128+P129-P130</f>
        <v>0</v>
      </c>
      <c r="Q132" s="104"/>
      <c r="R132" s="104"/>
      <c r="S132" s="104"/>
      <c r="T132" s="104"/>
      <c r="U132" s="47"/>
      <c r="V132" s="47"/>
      <c r="W132" s="47"/>
      <c r="X132" s="47"/>
      <c r="Y132" s="47"/>
      <c r="Z132" s="47"/>
      <c r="AA132" s="47"/>
      <c r="AB132" s="47"/>
      <c r="AC132" s="47"/>
      <c r="AD132" s="47"/>
    </row>
    <row r="133" spans="2:30" ht="15" hidden="1" customHeight="1" thickBot="1" x14ac:dyDescent="0.3">
      <c r="B133" s="41"/>
      <c r="C133" s="41"/>
      <c r="D133" s="41"/>
      <c r="E133" s="41"/>
      <c r="F133" s="41"/>
      <c r="G133" s="41"/>
      <c r="H133" s="41"/>
      <c r="I133" s="41"/>
      <c r="J133" s="41"/>
      <c r="K133" s="41"/>
      <c r="L133" s="41"/>
      <c r="M133" s="41"/>
      <c r="N133" s="41"/>
      <c r="O133" s="42" t="s">
        <v>257</v>
      </c>
      <c r="P133" s="105">
        <f>O88</f>
        <v>0</v>
      </c>
      <c r="Q133" s="105"/>
      <c r="R133" s="105"/>
      <c r="S133" s="105"/>
      <c r="T133" s="105"/>
      <c r="U133" s="47"/>
      <c r="V133" s="47"/>
      <c r="W133" s="47"/>
      <c r="X133" s="47"/>
      <c r="Y133" s="47"/>
      <c r="Z133" s="47"/>
      <c r="AA133" s="47"/>
      <c r="AB133" s="47"/>
      <c r="AC133" s="47"/>
      <c r="AD133" s="47"/>
    </row>
    <row r="134" spans="2:30" ht="15.75" hidden="1" thickBot="1" x14ac:dyDescent="0.3">
      <c r="B134" s="41"/>
      <c r="C134" s="41"/>
      <c r="D134" s="41"/>
      <c r="E134" s="41"/>
      <c r="F134" s="41"/>
      <c r="G134" s="41"/>
      <c r="H134" s="41"/>
      <c r="I134" s="41"/>
      <c r="J134" s="41"/>
      <c r="K134" s="41"/>
      <c r="L134" s="41"/>
      <c r="M134" s="41"/>
      <c r="N134" s="41"/>
      <c r="O134" s="66" t="s">
        <v>278</v>
      </c>
      <c r="P134" s="88">
        <f>O88+MAX(L120&gt;11)</f>
        <v>0</v>
      </c>
      <c r="Q134" s="89"/>
      <c r="R134" s="89"/>
      <c r="S134" s="89"/>
      <c r="T134" s="90"/>
      <c r="U134" s="47" t="s">
        <v>280</v>
      </c>
      <c r="V134" s="47"/>
      <c r="W134" s="47"/>
      <c r="X134" s="47"/>
      <c r="Y134" s="47"/>
      <c r="Z134" s="47"/>
      <c r="AA134" s="47"/>
      <c r="AB134" s="47"/>
      <c r="AC134" s="47"/>
      <c r="AD134" s="47"/>
    </row>
    <row r="135" spans="2:30" hidden="1" x14ac:dyDescent="0.25">
      <c r="B135" s="41"/>
      <c r="C135" s="41"/>
      <c r="D135" s="41"/>
      <c r="E135" s="41"/>
      <c r="F135" s="41"/>
      <c r="G135" s="41"/>
      <c r="H135" s="41"/>
      <c r="I135" s="41"/>
      <c r="J135" s="41"/>
      <c r="K135" s="41"/>
      <c r="L135" s="41"/>
      <c r="M135" s="41"/>
      <c r="N135" s="41"/>
      <c r="O135" s="41"/>
      <c r="U135" s="47"/>
      <c r="V135" s="47"/>
      <c r="W135" s="47"/>
      <c r="X135" s="47"/>
      <c r="Y135" s="47"/>
      <c r="Z135" s="47"/>
      <c r="AA135" s="47"/>
      <c r="AB135" s="47"/>
      <c r="AC135" s="47"/>
      <c r="AD135" s="47"/>
    </row>
    <row r="136" spans="2:30" ht="15" hidden="1" customHeight="1" x14ac:dyDescent="0.25">
      <c r="B136" s="42"/>
      <c r="C136" s="48"/>
      <c r="D136" s="48"/>
      <c r="E136" s="48"/>
      <c r="F136" s="48"/>
      <c r="G136" s="48"/>
      <c r="H136" s="48"/>
      <c r="I136" s="48"/>
      <c r="J136" s="48"/>
      <c r="L136" s="49"/>
      <c r="M136" s="49"/>
      <c r="N136" s="49"/>
      <c r="O136" s="49" t="s">
        <v>60</v>
      </c>
      <c r="P136" s="91">
        <f>P132-P134</f>
        <v>0</v>
      </c>
      <c r="Q136" s="92"/>
      <c r="R136" s="92"/>
      <c r="S136" s="92"/>
      <c r="T136" s="93"/>
      <c r="U136" s="47"/>
      <c r="V136" s="47"/>
      <c r="W136" s="47"/>
      <c r="X136" s="47"/>
      <c r="Y136" s="47"/>
      <c r="Z136" s="47"/>
      <c r="AA136" s="47"/>
      <c r="AB136" s="47"/>
      <c r="AC136" s="47"/>
      <c r="AD136" s="47"/>
    </row>
    <row r="137" spans="2:30" hidden="1" x14ac:dyDescent="0.25">
      <c r="U137" s="47"/>
      <c r="V137" s="47"/>
      <c r="W137" s="47"/>
      <c r="X137" s="47"/>
      <c r="Y137" s="47"/>
      <c r="Z137" s="47"/>
      <c r="AA137" s="47"/>
      <c r="AB137" s="47"/>
      <c r="AC137" s="47"/>
      <c r="AD137" s="47"/>
    </row>
    <row r="138" spans="2:30" hidden="1" x14ac:dyDescent="0.25">
      <c r="U138" s="47"/>
      <c r="V138" s="47"/>
      <c r="W138" s="47"/>
      <c r="X138" s="47"/>
      <c r="Y138" s="47"/>
      <c r="Z138" s="47"/>
      <c r="AA138" s="47"/>
      <c r="AB138" s="47"/>
      <c r="AC138" s="47"/>
      <c r="AD138" s="47"/>
    </row>
  </sheetData>
  <mergeCells count="285">
    <mergeCell ref="B14:AF14"/>
    <mergeCell ref="B15:AF15"/>
    <mergeCell ref="B16:AF16"/>
    <mergeCell ref="B17:AF17"/>
    <mergeCell ref="B19:F19"/>
    <mergeCell ref="T19:X19"/>
    <mergeCell ref="U2:AF2"/>
    <mergeCell ref="U3:AF3"/>
    <mergeCell ref="G5:AF5"/>
    <mergeCell ref="S7:AF7"/>
    <mergeCell ref="B9:AF9"/>
    <mergeCell ref="C10:E10"/>
    <mergeCell ref="G10:I10"/>
    <mergeCell ref="B39:H39"/>
    <mergeCell ref="J39:P39"/>
    <mergeCell ref="R39:X39"/>
    <mergeCell ref="Z39:AF39"/>
    <mergeCell ref="B48:AF48"/>
    <mergeCell ref="B49:AF49"/>
    <mergeCell ref="B21:H21"/>
    <mergeCell ref="J21:P21"/>
    <mergeCell ref="R21:X21"/>
    <mergeCell ref="Z21:AF21"/>
    <mergeCell ref="B30:H30"/>
    <mergeCell ref="J30:P30"/>
    <mergeCell ref="R30:X30"/>
    <mergeCell ref="Z30:AF30"/>
    <mergeCell ref="B54:K54"/>
    <mergeCell ref="L54:M54"/>
    <mergeCell ref="N54:P54"/>
    <mergeCell ref="Q54:V54"/>
    <mergeCell ref="W54:AC54"/>
    <mergeCell ref="AD54:AF54"/>
    <mergeCell ref="B50:AF50"/>
    <mergeCell ref="B51:AF51"/>
    <mergeCell ref="B53:K53"/>
    <mergeCell ref="L53:M53"/>
    <mergeCell ref="N53:P53"/>
    <mergeCell ref="Q53:V53"/>
    <mergeCell ref="W53:AC53"/>
    <mergeCell ref="AD53:AF53"/>
    <mergeCell ref="B57:K57"/>
    <mergeCell ref="L57:M57"/>
    <mergeCell ref="N57:P57"/>
    <mergeCell ref="Q57:V57"/>
    <mergeCell ref="W57:AC57"/>
    <mergeCell ref="AD57:AF57"/>
    <mergeCell ref="B56:K56"/>
    <mergeCell ref="L56:M56"/>
    <mergeCell ref="N56:P56"/>
    <mergeCell ref="Q56:V56"/>
    <mergeCell ref="W56:AC56"/>
    <mergeCell ref="AD56:AF56"/>
    <mergeCell ref="B59:K59"/>
    <mergeCell ref="L59:M59"/>
    <mergeCell ref="N59:P59"/>
    <mergeCell ref="Q59:V59"/>
    <mergeCell ref="W59:AC59"/>
    <mergeCell ref="AD59:AF59"/>
    <mergeCell ref="B58:K58"/>
    <mergeCell ref="L58:M58"/>
    <mergeCell ref="N58:P58"/>
    <mergeCell ref="Q58:V58"/>
    <mergeCell ref="W58:AC58"/>
    <mergeCell ref="AD58:AF58"/>
    <mergeCell ref="B61:K61"/>
    <mergeCell ref="L61:M61"/>
    <mergeCell ref="N61:P61"/>
    <mergeCell ref="Q61:V61"/>
    <mergeCell ref="W61:AC61"/>
    <mergeCell ref="AD61:AF61"/>
    <mergeCell ref="B60:K60"/>
    <mergeCell ref="L60:M60"/>
    <mergeCell ref="N60:P60"/>
    <mergeCell ref="Q60:V60"/>
    <mergeCell ref="W60:AC60"/>
    <mergeCell ref="AD60:AF60"/>
    <mergeCell ref="B63:K63"/>
    <mergeCell ref="L63:M63"/>
    <mergeCell ref="N63:P63"/>
    <mergeCell ref="Q63:V63"/>
    <mergeCell ref="W63:AC63"/>
    <mergeCell ref="AD63:AF63"/>
    <mergeCell ref="B62:K62"/>
    <mergeCell ref="L62:M62"/>
    <mergeCell ref="N62:P62"/>
    <mergeCell ref="Q62:V62"/>
    <mergeCell ref="W62:AC62"/>
    <mergeCell ref="AD62:AF62"/>
    <mergeCell ref="B65:AC65"/>
    <mergeCell ref="AD65:AF65"/>
    <mergeCell ref="B67:K67"/>
    <mergeCell ref="L67:M67"/>
    <mergeCell ref="N67:P67"/>
    <mergeCell ref="Q67:V67"/>
    <mergeCell ref="W67:AC67"/>
    <mergeCell ref="AD67:AF67"/>
    <mergeCell ref="B64:K64"/>
    <mergeCell ref="L64:M64"/>
    <mergeCell ref="N64:P64"/>
    <mergeCell ref="Q64:V64"/>
    <mergeCell ref="W64:AC64"/>
    <mergeCell ref="AD64:AF64"/>
    <mergeCell ref="B69:K69"/>
    <mergeCell ref="L69:M69"/>
    <mergeCell ref="N69:P69"/>
    <mergeCell ref="Q69:V69"/>
    <mergeCell ref="W69:AC69"/>
    <mergeCell ref="AD69:AF69"/>
    <mergeCell ref="B68:K68"/>
    <mergeCell ref="L68:M68"/>
    <mergeCell ref="N68:P68"/>
    <mergeCell ref="Q68:V68"/>
    <mergeCell ref="W68:AC68"/>
    <mergeCell ref="AD68:AF68"/>
    <mergeCell ref="B71:K71"/>
    <mergeCell ref="L71:M71"/>
    <mergeCell ref="N71:P71"/>
    <mergeCell ref="Q71:V71"/>
    <mergeCell ref="W71:AC71"/>
    <mergeCell ref="AD71:AF71"/>
    <mergeCell ref="B70:K70"/>
    <mergeCell ref="L70:M70"/>
    <mergeCell ref="N70:P70"/>
    <mergeCell ref="Q70:V70"/>
    <mergeCell ref="W70:AC70"/>
    <mergeCell ref="AD70:AF70"/>
    <mergeCell ref="B73:K73"/>
    <mergeCell ref="L73:M73"/>
    <mergeCell ref="N73:P73"/>
    <mergeCell ref="Q73:V73"/>
    <mergeCell ref="W73:AC73"/>
    <mergeCell ref="AD73:AF73"/>
    <mergeCell ref="B72:K72"/>
    <mergeCell ref="L72:M72"/>
    <mergeCell ref="N72:P72"/>
    <mergeCell ref="Q72:V72"/>
    <mergeCell ref="W72:AC72"/>
    <mergeCell ref="AD72:AF72"/>
    <mergeCell ref="B75:K75"/>
    <mergeCell ref="L75:M75"/>
    <mergeCell ref="N75:P75"/>
    <mergeCell ref="Q75:V75"/>
    <mergeCell ref="W75:AC75"/>
    <mergeCell ref="AD75:AF75"/>
    <mergeCell ref="B74:K74"/>
    <mergeCell ref="L74:M74"/>
    <mergeCell ref="N74:P74"/>
    <mergeCell ref="Q74:V74"/>
    <mergeCell ref="W74:AC74"/>
    <mergeCell ref="AD74:AF74"/>
    <mergeCell ref="O83:S83"/>
    <mergeCell ref="Z83:AE83"/>
    <mergeCell ref="O84:S84"/>
    <mergeCell ref="Z84:AE84"/>
    <mergeCell ref="O85:S85"/>
    <mergeCell ref="Z85:AE86"/>
    <mergeCell ref="B76:AC76"/>
    <mergeCell ref="AD76:AF76"/>
    <mergeCell ref="B78:AF78"/>
    <mergeCell ref="B79:AF79"/>
    <mergeCell ref="B80:AF80"/>
    <mergeCell ref="B81:AF81"/>
    <mergeCell ref="O82:S82"/>
    <mergeCell ref="Z91:AE92"/>
    <mergeCell ref="B96:H96"/>
    <mergeCell ref="J96:AC96"/>
    <mergeCell ref="B97:E97"/>
    <mergeCell ref="F97:H97"/>
    <mergeCell ref="J97:K97"/>
    <mergeCell ref="L97:T97"/>
    <mergeCell ref="U97:AC97"/>
    <mergeCell ref="O87:S87"/>
    <mergeCell ref="Z87:AE87"/>
    <mergeCell ref="O88:S88"/>
    <mergeCell ref="Z88:AE89"/>
    <mergeCell ref="O90:S90"/>
    <mergeCell ref="Z90:AE90"/>
    <mergeCell ref="B100:E100"/>
    <mergeCell ref="F100:H100"/>
    <mergeCell ref="J100:K100"/>
    <mergeCell ref="L100:T100"/>
    <mergeCell ref="U100:AC100"/>
    <mergeCell ref="B101:E101"/>
    <mergeCell ref="F101:H101"/>
    <mergeCell ref="B98:E98"/>
    <mergeCell ref="F98:H98"/>
    <mergeCell ref="J98:K98"/>
    <mergeCell ref="L98:T98"/>
    <mergeCell ref="U98:AC98"/>
    <mergeCell ref="B99:E99"/>
    <mergeCell ref="F99:H99"/>
    <mergeCell ref="J99:K99"/>
    <mergeCell ref="L99:T99"/>
    <mergeCell ref="U99:AC99"/>
    <mergeCell ref="B102:E102"/>
    <mergeCell ref="F102:H102"/>
    <mergeCell ref="B103:E103"/>
    <mergeCell ref="F103:H103"/>
    <mergeCell ref="B110:AF110"/>
    <mergeCell ref="B111:E111"/>
    <mergeCell ref="F111:I111"/>
    <mergeCell ref="J111:K111"/>
    <mergeCell ref="L111:M111"/>
    <mergeCell ref="N111:O111"/>
    <mergeCell ref="P111:Q111"/>
    <mergeCell ref="R111:AF111"/>
    <mergeCell ref="B112:E112"/>
    <mergeCell ref="F112:I112"/>
    <mergeCell ref="J112:K112"/>
    <mergeCell ref="L112:M112"/>
    <mergeCell ref="N112:O112"/>
    <mergeCell ref="P112:Q112"/>
    <mergeCell ref="R112:AF112"/>
    <mergeCell ref="R113:AF113"/>
    <mergeCell ref="B114:E114"/>
    <mergeCell ref="F114:I114"/>
    <mergeCell ref="J114:K114"/>
    <mergeCell ref="L114:M114"/>
    <mergeCell ref="N114:O114"/>
    <mergeCell ref="P114:Q114"/>
    <mergeCell ref="R114:AF114"/>
    <mergeCell ref="B113:E113"/>
    <mergeCell ref="F113:I113"/>
    <mergeCell ref="J113:K113"/>
    <mergeCell ref="L113:M113"/>
    <mergeCell ref="N113:O113"/>
    <mergeCell ref="P113:Q113"/>
    <mergeCell ref="R115:AF115"/>
    <mergeCell ref="B116:E116"/>
    <mergeCell ref="F116:I116"/>
    <mergeCell ref="J116:K116"/>
    <mergeCell ref="L116:M116"/>
    <mergeCell ref="N116:O116"/>
    <mergeCell ref="P116:Q116"/>
    <mergeCell ref="R116:AF116"/>
    <mergeCell ref="B115:E115"/>
    <mergeCell ref="F115:I115"/>
    <mergeCell ref="J115:K115"/>
    <mergeCell ref="L115:M115"/>
    <mergeCell ref="N115:O115"/>
    <mergeCell ref="P115:Q115"/>
    <mergeCell ref="R117:AF117"/>
    <mergeCell ref="B118:E118"/>
    <mergeCell ref="F118:I118"/>
    <mergeCell ref="J118:K118"/>
    <mergeCell ref="L118:M118"/>
    <mergeCell ref="N118:O118"/>
    <mergeCell ref="P118:Q118"/>
    <mergeCell ref="R118:AF118"/>
    <mergeCell ref="B117:E117"/>
    <mergeCell ref="F117:I117"/>
    <mergeCell ref="J117:K117"/>
    <mergeCell ref="L117:M117"/>
    <mergeCell ref="N117:O117"/>
    <mergeCell ref="P117:Q117"/>
    <mergeCell ref="R119:AF119"/>
    <mergeCell ref="L120:M120"/>
    <mergeCell ref="N120:O120"/>
    <mergeCell ref="P120:Q120"/>
    <mergeCell ref="R120:AF120"/>
    <mergeCell ref="L121:M122"/>
    <mergeCell ref="B119:E119"/>
    <mergeCell ref="F119:I119"/>
    <mergeCell ref="J119:K119"/>
    <mergeCell ref="L119:M119"/>
    <mergeCell ref="N119:O119"/>
    <mergeCell ref="P119:Q119"/>
    <mergeCell ref="P134:T134"/>
    <mergeCell ref="P136:T136"/>
    <mergeCell ref="B126:AF126"/>
    <mergeCell ref="P128:T128"/>
    <mergeCell ref="P129:T129"/>
    <mergeCell ref="P130:T130"/>
    <mergeCell ref="P132:T132"/>
    <mergeCell ref="P133:T133"/>
    <mergeCell ref="B122:I122"/>
    <mergeCell ref="B123:C123"/>
    <mergeCell ref="D123:E123"/>
    <mergeCell ref="F123:G123"/>
    <mergeCell ref="H123:I123"/>
    <mergeCell ref="B124:C124"/>
    <mergeCell ref="D124:E124"/>
    <mergeCell ref="F124:G124"/>
    <mergeCell ref="H124:I124"/>
  </mergeCells>
  <conditionalFormatting sqref="B7">
    <cfRule type="containsText" dxfId="7" priority="1" operator="containsText" text="X">
      <formula>NOT(ISERROR(SEARCH("X",B7)))</formula>
    </cfRule>
    <cfRule type="containsText" dxfId="6" priority="12" operator="containsText" text="Y">
      <formula>NOT(ISERROR(SEARCH("Y",B7)))</formula>
    </cfRule>
  </conditionalFormatting>
  <conditionalFormatting sqref="O90:S90">
    <cfRule type="cellIs" dxfId="5" priority="9" operator="greaterThan">
      <formula>$Q$54</formula>
    </cfRule>
    <cfRule type="cellIs" dxfId="4" priority="10" operator="between">
      <formula>0</formula>
      <formula>$Q$54</formula>
    </cfRule>
    <cfRule type="cellIs" dxfId="3" priority="11" operator="lessThan">
      <formula>0</formula>
    </cfRule>
  </conditionalFormatting>
  <conditionalFormatting sqref="P136:T136">
    <cfRule type="cellIs" dxfId="2" priority="3" operator="greaterThan">
      <formula>$Q$54</formula>
    </cfRule>
    <cfRule type="cellIs" dxfId="1" priority="4" operator="between">
      <formula>0</formula>
      <formula>$Q$54</formula>
    </cfRule>
    <cfRule type="cellIs" dxfId="0" priority="5" operator="lessThan">
      <formula>0</formula>
    </cfRule>
  </conditionalFormatting>
  <printOptions horizontalCentered="1" verticalCentered="1"/>
  <pageMargins left="0" right="0" top="0" bottom="0" header="0.3" footer="0.3"/>
  <pageSetup paperSize="5" scale="5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4E4E160C-C7FA-4AC5-BCAF-C77B140D0ACF}">
          <x14:formula1>
            <xm:f>'Data Validation'!$E$2:$E$12</xm:f>
          </x14:formula1>
          <xm:sqref>F112:I119</xm:sqref>
        </x14:dataValidation>
        <x14:dataValidation type="list" allowBlank="1" showInputMessage="1" showErrorMessage="1" xr:uid="{ECC6DDBC-A55C-4BED-81E6-96654CF854E6}">
          <x14:formula1>
            <xm:f>'Data Validation'!$B$1:$B$196</xm:f>
          </x14:formula1>
          <xm:sqref>U2:AF2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485D2-F3DF-4B9E-B195-5DE749C64003}">
  <sheetPr codeName="Sheet4"/>
  <dimension ref="A1:AH138"/>
  <sheetViews>
    <sheetView workbookViewId="0"/>
  </sheetViews>
  <sheetFormatPr defaultColWidth="0" defaultRowHeight="15" zeroHeight="1" x14ac:dyDescent="0.25"/>
  <cols>
    <col min="1" max="1" width="1.28515625" customWidth="1"/>
    <col min="2" max="32" width="4.42578125" customWidth="1"/>
    <col min="33" max="33" width="1.28515625" customWidth="1"/>
    <col min="34" max="34" width="0" hidden="1" customWidth="1"/>
    <col min="35" max="16384" width="9.140625" hidden="1"/>
  </cols>
  <sheetData>
    <row r="1" spans="1:33" x14ac:dyDescent="0.25">
      <c r="O1" s="17"/>
    </row>
    <row r="2" spans="1:33" x14ac:dyDescent="0.25">
      <c r="A2" s="6"/>
      <c r="B2" s="223" t="s">
        <v>288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5"/>
      <c r="AG2" s="6"/>
    </row>
    <row r="3" spans="1:33" s="33" customFormat="1" ht="32.1" customHeight="1" x14ac:dyDescent="0.2">
      <c r="A3" s="40"/>
      <c r="B3" s="204" t="s">
        <v>297</v>
      </c>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7"/>
      <c r="AG3" s="40"/>
    </row>
    <row r="4" spans="1:33" s="33" customFormat="1" ht="32.1" customHeight="1" x14ac:dyDescent="0.2">
      <c r="A4" s="40"/>
      <c r="B4" s="204" t="s">
        <v>298</v>
      </c>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7"/>
      <c r="AG4" s="40"/>
    </row>
    <row r="5" spans="1:33" s="33" customFormat="1" ht="32.1" customHeight="1" x14ac:dyDescent="0.2">
      <c r="A5" s="40"/>
      <c r="B5" s="204" t="s">
        <v>299</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7"/>
      <c r="AG5" s="40"/>
    </row>
    <row r="6" spans="1:33" ht="32.1" customHeight="1" x14ac:dyDescent="0.25">
      <c r="B6" s="204" t="s">
        <v>300</v>
      </c>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7"/>
    </row>
    <row r="7" spans="1:33" ht="32.1" customHeight="1" x14ac:dyDescent="0.25">
      <c r="B7" s="204" t="s">
        <v>291</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7"/>
    </row>
    <row r="8" spans="1:33" ht="32.1" customHeight="1" x14ac:dyDescent="0.25">
      <c r="B8" s="204" t="s">
        <v>301</v>
      </c>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7"/>
    </row>
    <row r="9" spans="1:33" ht="32.1" customHeight="1" x14ac:dyDescent="0.25">
      <c r="B9" s="204" t="s">
        <v>289</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7"/>
    </row>
    <row r="10" spans="1:33" ht="32.1" customHeight="1" x14ac:dyDescent="0.25">
      <c r="B10" s="204" t="s">
        <v>302</v>
      </c>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7"/>
    </row>
    <row r="11" spans="1:33" ht="32.1" customHeight="1" x14ac:dyDescent="0.25">
      <c r="B11" s="207" t="s">
        <v>290</v>
      </c>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9"/>
    </row>
    <row r="12" spans="1:33" x14ac:dyDescent="0.25"/>
    <row r="22" ht="0" hidden="1" x14ac:dyDescent="0.25"/>
    <row r="23" ht="0" hidden="1" x14ac:dyDescent="0.25"/>
    <row r="24" ht="0" hidden="1" x14ac:dyDescent="0.25"/>
    <row r="25" ht="0" hidden="1" x14ac:dyDescent="0.25"/>
    <row r="26" ht="0" hidden="1" x14ac:dyDescent="0.25"/>
    <row r="27" ht="0" hidden="1" x14ac:dyDescent="0.25"/>
    <row r="28" ht="0" hidden="1" x14ac:dyDescent="0.25"/>
    <row r="29" ht="0" hidden="1" x14ac:dyDescent="0.25"/>
    <row r="30" ht="0" hidden="1" x14ac:dyDescent="0.25"/>
    <row r="31" ht="0" hidden="1" x14ac:dyDescent="0.25"/>
    <row r="32" ht="0" hidden="1" x14ac:dyDescent="0.25"/>
    <row r="33" ht="0" hidden="1" x14ac:dyDescent="0.25"/>
    <row r="34" ht="0" hidden="1" x14ac:dyDescent="0.25"/>
    <row r="35" ht="0" hidden="1" x14ac:dyDescent="0.25"/>
    <row r="36" ht="0" hidden="1" x14ac:dyDescent="0.25"/>
    <row r="37" ht="0" hidden="1" x14ac:dyDescent="0.25"/>
    <row r="38" ht="0" hidden="1" x14ac:dyDescent="0.25"/>
    <row r="39" ht="0" hidden="1" x14ac:dyDescent="0.25"/>
    <row r="40" ht="0" hidden="1" x14ac:dyDescent="0.25"/>
    <row r="41" ht="0" hidden="1" x14ac:dyDescent="0.25"/>
    <row r="42" ht="0" hidden="1" x14ac:dyDescent="0.25"/>
    <row r="43" ht="0" hidden="1" x14ac:dyDescent="0.25"/>
    <row r="44" ht="0" hidden="1" x14ac:dyDescent="0.25"/>
    <row r="45" ht="0" hidden="1" x14ac:dyDescent="0.25"/>
    <row r="46" ht="0" hidden="1" x14ac:dyDescent="0.25"/>
    <row r="47" ht="0" hidden="1" x14ac:dyDescent="0.25"/>
    <row r="48" ht="0" hidden="1" x14ac:dyDescent="0.25"/>
    <row r="49" ht="0" hidden="1" x14ac:dyDescent="0.25"/>
    <row r="50" ht="0" hidden="1" x14ac:dyDescent="0.25"/>
    <row r="51" ht="0" hidden="1" x14ac:dyDescent="0.25"/>
    <row r="52" ht="0" hidden="1" x14ac:dyDescent="0.25"/>
    <row r="53" ht="0" hidden="1" x14ac:dyDescent="0.25"/>
    <row r="54" ht="0" hidden="1" x14ac:dyDescent="0.25"/>
    <row r="55" ht="0" hidden="1" x14ac:dyDescent="0.25"/>
    <row r="56" ht="0" hidden="1" x14ac:dyDescent="0.25"/>
    <row r="57" ht="0" hidden="1" x14ac:dyDescent="0.25"/>
    <row r="58" ht="0" hidden="1" x14ac:dyDescent="0.25"/>
    <row r="59" ht="0" hidden="1" x14ac:dyDescent="0.25"/>
    <row r="60" ht="0" hidden="1" x14ac:dyDescent="0.25"/>
    <row r="61" ht="0" hidden="1" x14ac:dyDescent="0.25"/>
    <row r="62" ht="0" hidden="1" x14ac:dyDescent="0.25"/>
    <row r="63" ht="0" hidden="1" x14ac:dyDescent="0.25"/>
    <row r="64" ht="0" hidden="1" x14ac:dyDescent="0.25"/>
    <row r="65" ht="0" hidden="1" x14ac:dyDescent="0.25"/>
    <row r="66" ht="0" hidden="1" x14ac:dyDescent="0.25"/>
    <row r="68" ht="0" hidden="1" x14ac:dyDescent="0.25"/>
    <row r="69" ht="0" hidden="1" x14ac:dyDescent="0.25"/>
    <row r="70" ht="0" hidden="1" x14ac:dyDescent="0.25"/>
    <row r="71" ht="0" hidden="1" x14ac:dyDescent="0.25"/>
    <row r="72" ht="0" hidden="1" x14ac:dyDescent="0.25"/>
    <row r="73" ht="0" hidden="1" x14ac:dyDescent="0.25"/>
    <row r="74" ht="0" hidden="1" x14ac:dyDescent="0.25"/>
    <row r="75" ht="0" hidden="1" x14ac:dyDescent="0.25"/>
    <row r="76" ht="0" hidden="1" x14ac:dyDescent="0.25"/>
    <row r="77" ht="0" hidden="1" x14ac:dyDescent="0.25"/>
    <row r="78" ht="0" hidden="1" x14ac:dyDescent="0.25"/>
    <row r="79" ht="0" hidden="1" x14ac:dyDescent="0.25"/>
    <row r="80" ht="0" hidden="1" x14ac:dyDescent="0.25"/>
    <row r="81" ht="0" hidden="1" x14ac:dyDescent="0.25"/>
    <row r="82" ht="0" hidden="1" x14ac:dyDescent="0.25"/>
    <row r="83" ht="0" hidden="1" x14ac:dyDescent="0.25"/>
    <row r="84" ht="0" hidden="1" x14ac:dyDescent="0.25"/>
    <row r="85" ht="0" hidden="1" x14ac:dyDescent="0.25"/>
    <row r="86" ht="0" hidden="1" x14ac:dyDescent="0.25"/>
    <row r="87" ht="0" hidden="1" x14ac:dyDescent="0.25"/>
    <row r="88" ht="0" hidden="1" x14ac:dyDescent="0.25"/>
    <row r="89" ht="0" hidden="1" x14ac:dyDescent="0.25"/>
    <row r="90" ht="0" hidden="1" x14ac:dyDescent="0.25"/>
    <row r="91" ht="0" hidden="1" x14ac:dyDescent="0.25"/>
    <row r="92" ht="0" hidden="1" x14ac:dyDescent="0.25"/>
    <row r="93" ht="0" hidden="1" x14ac:dyDescent="0.25"/>
    <row r="94" ht="0" hidden="1" x14ac:dyDescent="0.25"/>
    <row r="95" ht="0" hidden="1" x14ac:dyDescent="0.25"/>
    <row r="96" ht="0" hidden="1" x14ac:dyDescent="0.25"/>
    <row r="97" ht="0" hidden="1" x14ac:dyDescent="0.25"/>
    <row r="98" ht="0" hidden="1" x14ac:dyDescent="0.25"/>
    <row r="99" ht="0" hidden="1" x14ac:dyDescent="0.25"/>
    <row r="100" ht="0" hidden="1" x14ac:dyDescent="0.25"/>
    <row r="101" ht="0" hidden="1" x14ac:dyDescent="0.25"/>
    <row r="102" ht="0" hidden="1" x14ac:dyDescent="0.25"/>
    <row r="103" ht="0" hidden="1" x14ac:dyDescent="0.25"/>
    <row r="104" ht="0" hidden="1" x14ac:dyDescent="0.25"/>
    <row r="105" ht="0" hidden="1" x14ac:dyDescent="0.25"/>
    <row r="106" ht="0" hidden="1" x14ac:dyDescent="0.25"/>
    <row r="107" ht="0" hidden="1" x14ac:dyDescent="0.25"/>
    <row r="108" ht="0" hidden="1" x14ac:dyDescent="0.25"/>
    <row r="109" ht="0" hidden="1" x14ac:dyDescent="0.25"/>
    <row r="110" ht="0" hidden="1" x14ac:dyDescent="0.25"/>
    <row r="111" ht="0" hidden="1" x14ac:dyDescent="0.25"/>
    <row r="112" ht="0" hidden="1" x14ac:dyDescent="0.25"/>
    <row r="113" ht="0" hidden="1" x14ac:dyDescent="0.25"/>
    <row r="114" ht="0" hidden="1" x14ac:dyDescent="0.25"/>
    <row r="115" ht="0" hidden="1" x14ac:dyDescent="0.25"/>
    <row r="116" ht="0" hidden="1" x14ac:dyDescent="0.25"/>
    <row r="117" ht="0" hidden="1" x14ac:dyDescent="0.25"/>
    <row r="118" ht="0" hidden="1" x14ac:dyDescent="0.25"/>
    <row r="119" ht="0" hidden="1" x14ac:dyDescent="0.25"/>
    <row r="120" ht="0" hidden="1" x14ac:dyDescent="0.25"/>
    <row r="121" ht="0" hidden="1" x14ac:dyDescent="0.25"/>
    <row r="122" ht="0" hidden="1" x14ac:dyDescent="0.25"/>
    <row r="123" ht="0" hidden="1" x14ac:dyDescent="0.25"/>
    <row r="124" ht="0" hidden="1" x14ac:dyDescent="0.25"/>
    <row r="125" ht="0" hidden="1" x14ac:dyDescent="0.25"/>
    <row r="126" ht="0" hidden="1" x14ac:dyDescent="0.25"/>
    <row r="127" ht="0" hidden="1" x14ac:dyDescent="0.25"/>
    <row r="128" ht="0" hidden="1" x14ac:dyDescent="0.25"/>
    <row r="129" ht="0" hidden="1" x14ac:dyDescent="0.25"/>
    <row r="130" ht="0" hidden="1" x14ac:dyDescent="0.25"/>
    <row r="131" ht="0" hidden="1" x14ac:dyDescent="0.25"/>
    <row r="132" ht="0" hidden="1" x14ac:dyDescent="0.25"/>
    <row r="133" ht="0" hidden="1" x14ac:dyDescent="0.25"/>
    <row r="134" ht="0" hidden="1" x14ac:dyDescent="0.25"/>
    <row r="136" ht="0" hidden="1" x14ac:dyDescent="0.25"/>
    <row r="137" ht="0" hidden="1" x14ac:dyDescent="0.25"/>
    <row r="138" ht="0" hidden="1" x14ac:dyDescent="0.25"/>
  </sheetData>
  <mergeCells count="10">
    <mergeCell ref="B8:AF8"/>
    <mergeCell ref="B9:AF9"/>
    <mergeCell ref="B10:AF10"/>
    <mergeCell ref="B11:AF11"/>
    <mergeCell ref="B2:AF2"/>
    <mergeCell ref="B3:AF3"/>
    <mergeCell ref="B4:AF4"/>
    <mergeCell ref="B5:AF5"/>
    <mergeCell ref="B7:AF7"/>
    <mergeCell ref="B6:A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7AFAD-A7BC-4111-B288-54D1F2373DA3}">
  <sheetPr codeName="Sheet5">
    <tabColor theme="1"/>
  </sheetPr>
  <dimension ref="B1:E196"/>
  <sheetViews>
    <sheetView topLeftCell="A61" workbookViewId="0">
      <selection activeCell="E22" sqref="E22"/>
    </sheetView>
  </sheetViews>
  <sheetFormatPr defaultRowHeight="15" x14ac:dyDescent="0.25"/>
  <cols>
    <col min="2" max="2" width="31.85546875" style="6" bestFit="1" customWidth="1"/>
    <col min="3" max="3" width="17.7109375" style="6" customWidth="1"/>
    <col min="5" max="5" width="16.7109375" bestFit="1" customWidth="1"/>
  </cols>
  <sheetData>
    <row r="1" spans="2:5" x14ac:dyDescent="0.25">
      <c r="B1" s="8" t="s">
        <v>249</v>
      </c>
      <c r="C1" s="8" t="s">
        <v>248</v>
      </c>
      <c r="E1" s="7" t="s">
        <v>259</v>
      </c>
    </row>
    <row r="2" spans="2:5" x14ac:dyDescent="0.25">
      <c r="B2" s="9" t="s">
        <v>79</v>
      </c>
      <c r="C2" s="10">
        <v>58</v>
      </c>
      <c r="E2" t="s">
        <v>261</v>
      </c>
    </row>
    <row r="3" spans="2:5" x14ac:dyDescent="0.25">
      <c r="B3" s="11" t="s">
        <v>220</v>
      </c>
      <c r="C3" s="12">
        <v>495</v>
      </c>
      <c r="E3" t="s">
        <v>260</v>
      </c>
    </row>
    <row r="4" spans="2:5" x14ac:dyDescent="0.25">
      <c r="B4" s="9" t="s">
        <v>238</v>
      </c>
      <c r="C4" s="10">
        <v>560</v>
      </c>
      <c r="E4" t="s">
        <v>265</v>
      </c>
    </row>
    <row r="5" spans="2:5" x14ac:dyDescent="0.25">
      <c r="B5" s="11" t="s">
        <v>161</v>
      </c>
      <c r="C5" s="12">
        <v>381</v>
      </c>
      <c r="E5" t="s">
        <v>286</v>
      </c>
    </row>
    <row r="6" spans="2:5" x14ac:dyDescent="0.25">
      <c r="B6" s="9" t="s">
        <v>209</v>
      </c>
      <c r="C6" s="10">
        <v>482</v>
      </c>
      <c r="E6" t="s">
        <v>266</v>
      </c>
    </row>
    <row r="7" spans="2:5" x14ac:dyDescent="0.25">
      <c r="B7" s="11" t="s">
        <v>217</v>
      </c>
      <c r="C7" s="12">
        <v>492</v>
      </c>
      <c r="E7" t="s">
        <v>264</v>
      </c>
    </row>
    <row r="8" spans="2:5" x14ac:dyDescent="0.25">
      <c r="B8" s="9" t="s">
        <v>163</v>
      </c>
      <c r="C8" s="10">
        <v>383</v>
      </c>
      <c r="E8" t="s">
        <v>296</v>
      </c>
    </row>
    <row r="9" spans="2:5" x14ac:dyDescent="0.25">
      <c r="B9" s="11" t="s">
        <v>167</v>
      </c>
      <c r="C9" s="12">
        <v>394</v>
      </c>
      <c r="E9" t="s">
        <v>262</v>
      </c>
    </row>
    <row r="10" spans="2:5" x14ac:dyDescent="0.25">
      <c r="B10" s="9" t="s">
        <v>84</v>
      </c>
      <c r="C10" s="10">
        <v>72</v>
      </c>
      <c r="E10" t="s">
        <v>256</v>
      </c>
    </row>
    <row r="11" spans="2:5" x14ac:dyDescent="0.25">
      <c r="B11" s="11" t="s">
        <v>74</v>
      </c>
      <c r="C11" s="12">
        <v>33</v>
      </c>
      <c r="E11" t="s">
        <v>263</v>
      </c>
    </row>
    <row r="12" spans="2:5" x14ac:dyDescent="0.25">
      <c r="B12" s="9" t="s">
        <v>211</v>
      </c>
      <c r="C12" s="10">
        <v>485</v>
      </c>
      <c r="E12" t="s">
        <v>267</v>
      </c>
    </row>
    <row r="13" spans="2:5" x14ac:dyDescent="0.25">
      <c r="B13" s="11" t="s">
        <v>204</v>
      </c>
      <c r="C13" s="12">
        <v>477</v>
      </c>
    </row>
    <row r="14" spans="2:5" x14ac:dyDescent="0.25">
      <c r="B14" s="9" t="s">
        <v>78</v>
      </c>
      <c r="C14" s="10">
        <v>55</v>
      </c>
    </row>
    <row r="15" spans="2:5" x14ac:dyDescent="0.25">
      <c r="B15" s="11" t="s">
        <v>82</v>
      </c>
      <c r="C15" s="12">
        <v>61</v>
      </c>
    </row>
    <row r="16" spans="2:5" x14ac:dyDescent="0.25">
      <c r="B16" s="9" t="s">
        <v>120</v>
      </c>
      <c r="C16" s="10">
        <v>234</v>
      </c>
    </row>
    <row r="17" spans="2:3" x14ac:dyDescent="0.25">
      <c r="B17" s="11" t="s">
        <v>67</v>
      </c>
      <c r="C17" s="12">
        <v>1</v>
      </c>
    </row>
    <row r="18" spans="2:3" x14ac:dyDescent="0.25">
      <c r="B18" s="9" t="s">
        <v>90</v>
      </c>
      <c r="C18" s="10">
        <v>93</v>
      </c>
    </row>
    <row r="19" spans="2:3" x14ac:dyDescent="0.25">
      <c r="B19" s="11" t="s">
        <v>91</v>
      </c>
      <c r="C19" s="12">
        <v>101</v>
      </c>
    </row>
    <row r="20" spans="2:3" x14ac:dyDescent="0.25">
      <c r="B20" s="9" t="s">
        <v>156</v>
      </c>
      <c r="C20" s="10">
        <v>365</v>
      </c>
    </row>
    <row r="21" spans="2:3" x14ac:dyDescent="0.25">
      <c r="B21" s="11" t="s">
        <v>170</v>
      </c>
      <c r="C21" s="12">
        <v>412</v>
      </c>
    </row>
    <row r="22" spans="2:3" x14ac:dyDescent="0.25">
      <c r="B22" s="9" t="s">
        <v>92</v>
      </c>
      <c r="C22" s="10">
        <v>111</v>
      </c>
    </row>
    <row r="23" spans="2:3" x14ac:dyDescent="0.25">
      <c r="B23" s="11" t="s">
        <v>95</v>
      </c>
      <c r="C23" s="12">
        <v>132</v>
      </c>
    </row>
    <row r="24" spans="2:3" x14ac:dyDescent="0.25">
      <c r="B24" s="9" t="s">
        <v>93</v>
      </c>
      <c r="C24" s="10">
        <v>121</v>
      </c>
    </row>
    <row r="25" spans="2:3" x14ac:dyDescent="0.25">
      <c r="B25" s="11" t="s">
        <v>180</v>
      </c>
      <c r="C25" s="12">
        <v>432</v>
      </c>
    </row>
    <row r="26" spans="2:3" x14ac:dyDescent="0.25">
      <c r="B26" s="9" t="s">
        <v>240</v>
      </c>
      <c r="C26" s="10">
        <v>566</v>
      </c>
    </row>
    <row r="27" spans="2:3" x14ac:dyDescent="0.25">
      <c r="B27" s="11" t="s">
        <v>178</v>
      </c>
      <c r="C27" s="12">
        <v>422</v>
      </c>
    </row>
    <row r="28" spans="2:3" x14ac:dyDescent="0.25">
      <c r="B28" s="9" t="s">
        <v>105</v>
      </c>
      <c r="C28" s="10">
        <v>151</v>
      </c>
    </row>
    <row r="29" spans="2:3" x14ac:dyDescent="0.25">
      <c r="B29" s="11" t="s">
        <v>175</v>
      </c>
      <c r="C29" s="12">
        <v>417</v>
      </c>
    </row>
    <row r="30" spans="2:3" x14ac:dyDescent="0.25">
      <c r="B30" s="9" t="s">
        <v>108</v>
      </c>
      <c r="C30" s="10">
        <v>181</v>
      </c>
    </row>
    <row r="31" spans="2:3" x14ac:dyDescent="0.25">
      <c r="B31" s="11" t="s">
        <v>210</v>
      </c>
      <c r="C31" s="12">
        <v>483</v>
      </c>
    </row>
    <row r="32" spans="2:3" x14ac:dyDescent="0.25">
      <c r="B32" s="9" t="s">
        <v>106</v>
      </c>
      <c r="C32" s="10">
        <v>161</v>
      </c>
    </row>
    <row r="33" spans="2:3" x14ac:dyDescent="0.25">
      <c r="B33" s="11" t="s">
        <v>216</v>
      </c>
      <c r="C33" s="12">
        <v>491</v>
      </c>
    </row>
    <row r="34" spans="2:3" x14ac:dyDescent="0.25">
      <c r="B34" s="9" t="s">
        <v>129</v>
      </c>
      <c r="C34" s="10">
        <v>271</v>
      </c>
    </row>
    <row r="35" spans="2:3" x14ac:dyDescent="0.25">
      <c r="B35" s="11" t="s">
        <v>186</v>
      </c>
      <c r="C35" s="12">
        <v>455</v>
      </c>
    </row>
    <row r="36" spans="2:3" x14ac:dyDescent="0.25">
      <c r="B36" s="9" t="s">
        <v>190</v>
      </c>
      <c r="C36" s="10">
        <v>460</v>
      </c>
    </row>
    <row r="37" spans="2:3" x14ac:dyDescent="0.25">
      <c r="B37" s="11" t="s">
        <v>236</v>
      </c>
      <c r="C37" s="12">
        <v>555</v>
      </c>
    </row>
    <row r="38" spans="2:3" x14ac:dyDescent="0.25">
      <c r="B38" s="9" t="s">
        <v>121</v>
      </c>
      <c r="C38" s="10">
        <v>242</v>
      </c>
    </row>
    <row r="39" spans="2:3" x14ac:dyDescent="0.25">
      <c r="B39" s="11" t="s">
        <v>71</v>
      </c>
      <c r="C39" s="12">
        <v>13</v>
      </c>
    </row>
    <row r="40" spans="2:3" x14ac:dyDescent="0.25">
      <c r="B40" s="9" t="s">
        <v>152</v>
      </c>
      <c r="C40" s="10">
        <v>342</v>
      </c>
    </row>
    <row r="41" spans="2:3" x14ac:dyDescent="0.25">
      <c r="B41" s="11" t="s">
        <v>145</v>
      </c>
      <c r="C41" s="12">
        <v>314</v>
      </c>
    </row>
    <row r="42" spans="2:3" x14ac:dyDescent="0.25">
      <c r="B42" s="9" t="s">
        <v>235</v>
      </c>
      <c r="C42" s="10">
        <v>550</v>
      </c>
    </row>
    <row r="43" spans="2:3" x14ac:dyDescent="0.25">
      <c r="B43" s="11" t="s">
        <v>226</v>
      </c>
      <c r="C43" s="12">
        <v>523</v>
      </c>
    </row>
    <row r="44" spans="2:3" x14ac:dyDescent="0.25">
      <c r="B44" s="9" t="s">
        <v>242</v>
      </c>
      <c r="C44" s="10">
        <v>575</v>
      </c>
    </row>
    <row r="45" spans="2:3" x14ac:dyDescent="0.25">
      <c r="B45" s="11" t="s">
        <v>241</v>
      </c>
      <c r="C45" s="12">
        <v>574</v>
      </c>
    </row>
    <row r="46" spans="2:3" x14ac:dyDescent="0.25">
      <c r="B46" s="9" t="s">
        <v>116</v>
      </c>
      <c r="C46" s="10">
        <v>221</v>
      </c>
    </row>
    <row r="47" spans="2:3" x14ac:dyDescent="0.25">
      <c r="B47" s="11" t="s">
        <v>187</v>
      </c>
      <c r="C47" s="12">
        <v>456</v>
      </c>
    </row>
    <row r="48" spans="2:3" x14ac:dyDescent="0.25">
      <c r="B48" s="9" t="s">
        <v>228</v>
      </c>
      <c r="C48" s="10">
        <v>531</v>
      </c>
    </row>
    <row r="49" spans="2:3" x14ac:dyDescent="0.25">
      <c r="B49" s="11" t="s">
        <v>171</v>
      </c>
      <c r="C49" s="12">
        <v>413</v>
      </c>
    </row>
    <row r="50" spans="2:3" x14ac:dyDescent="0.25">
      <c r="B50" s="9" t="s">
        <v>80</v>
      </c>
      <c r="C50" s="10">
        <v>59</v>
      </c>
    </row>
    <row r="51" spans="2:3" x14ac:dyDescent="0.25">
      <c r="B51" s="11" t="s">
        <v>227</v>
      </c>
      <c r="C51" s="12">
        <v>528</v>
      </c>
    </row>
    <row r="52" spans="2:3" x14ac:dyDescent="0.25">
      <c r="B52" s="9" t="s">
        <v>213</v>
      </c>
      <c r="C52" s="10">
        <v>487</v>
      </c>
    </row>
    <row r="53" spans="2:3" x14ac:dyDescent="0.25">
      <c r="B53" s="11" t="s">
        <v>115</v>
      </c>
      <c r="C53" s="12">
        <v>215</v>
      </c>
    </row>
    <row r="54" spans="2:3" x14ac:dyDescent="0.25">
      <c r="B54" s="9" t="s">
        <v>160</v>
      </c>
      <c r="C54" s="10">
        <v>373</v>
      </c>
    </row>
    <row r="55" spans="2:3" x14ac:dyDescent="0.25">
      <c r="B55" s="11" t="s">
        <v>222</v>
      </c>
      <c r="C55" s="12">
        <v>499</v>
      </c>
    </row>
    <row r="56" spans="2:3" x14ac:dyDescent="0.25">
      <c r="B56" s="9" t="s">
        <v>83</v>
      </c>
      <c r="C56" s="10">
        <v>71</v>
      </c>
    </row>
    <row r="57" spans="2:3" x14ac:dyDescent="0.25">
      <c r="B57" s="11" t="s">
        <v>230</v>
      </c>
      <c r="C57" s="12">
        <v>534</v>
      </c>
    </row>
    <row r="58" spans="2:3" x14ac:dyDescent="0.25">
      <c r="B58" s="9" t="s">
        <v>303</v>
      </c>
      <c r="C58" s="10">
        <v>498</v>
      </c>
    </row>
    <row r="59" spans="2:3" x14ac:dyDescent="0.25">
      <c r="B59" s="11" t="s">
        <v>234</v>
      </c>
      <c r="C59" s="12">
        <v>549</v>
      </c>
    </row>
    <row r="60" spans="2:3" x14ac:dyDescent="0.25">
      <c r="B60" s="9" t="s">
        <v>304</v>
      </c>
      <c r="C60" s="10">
        <v>571</v>
      </c>
    </row>
    <row r="61" spans="2:3" x14ac:dyDescent="0.25">
      <c r="B61" s="11" t="s">
        <v>305</v>
      </c>
      <c r="C61" s="12">
        <v>796</v>
      </c>
    </row>
    <row r="62" spans="2:3" x14ac:dyDescent="0.25">
      <c r="B62" s="9" t="s">
        <v>306</v>
      </c>
      <c r="C62" s="10">
        <v>496</v>
      </c>
    </row>
    <row r="63" spans="2:3" x14ac:dyDescent="0.25">
      <c r="B63" s="11" t="s">
        <v>307</v>
      </c>
      <c r="C63" s="12">
        <v>594</v>
      </c>
    </row>
    <row r="64" spans="2:3" x14ac:dyDescent="0.25">
      <c r="B64" s="9" t="s">
        <v>134</v>
      </c>
      <c r="C64" s="10">
        <v>282</v>
      </c>
    </row>
    <row r="65" spans="2:3" x14ac:dyDescent="0.25">
      <c r="B65" s="11" t="s">
        <v>111</v>
      </c>
      <c r="C65" s="12">
        <v>192</v>
      </c>
    </row>
    <row r="66" spans="2:3" x14ac:dyDescent="0.25">
      <c r="B66" s="9" t="s">
        <v>117</v>
      </c>
      <c r="C66" s="10">
        <v>231</v>
      </c>
    </row>
    <row r="67" spans="2:3" x14ac:dyDescent="0.25">
      <c r="B67" s="11" t="s">
        <v>102</v>
      </c>
      <c r="C67" s="12">
        <v>148</v>
      </c>
    </row>
    <row r="68" spans="2:3" x14ac:dyDescent="0.25">
      <c r="B68" s="9" t="s">
        <v>119</v>
      </c>
      <c r="C68" s="10">
        <v>233</v>
      </c>
    </row>
    <row r="69" spans="2:3" x14ac:dyDescent="0.25">
      <c r="B69" s="11" t="s">
        <v>173</v>
      </c>
      <c r="C69" s="12">
        <v>415</v>
      </c>
    </row>
    <row r="70" spans="2:3" x14ac:dyDescent="0.25">
      <c r="B70" s="9" t="s">
        <v>223</v>
      </c>
      <c r="C70" s="10">
        <v>508</v>
      </c>
    </row>
    <row r="71" spans="2:3" x14ac:dyDescent="0.25">
      <c r="B71" s="11" t="s">
        <v>206</v>
      </c>
      <c r="C71" s="12">
        <v>479</v>
      </c>
    </row>
    <row r="72" spans="2:3" x14ac:dyDescent="0.25">
      <c r="B72" s="9" t="s">
        <v>208</v>
      </c>
      <c r="C72" s="10">
        <v>481</v>
      </c>
    </row>
    <row r="73" spans="2:3" x14ac:dyDescent="0.25">
      <c r="B73" s="11" t="s">
        <v>143</v>
      </c>
      <c r="C73" s="12">
        <v>305</v>
      </c>
    </row>
    <row r="74" spans="2:3" x14ac:dyDescent="0.25">
      <c r="B74" s="9" t="s">
        <v>157</v>
      </c>
      <c r="C74" s="10">
        <v>370</v>
      </c>
    </row>
    <row r="75" spans="2:3" x14ac:dyDescent="0.25">
      <c r="B75" s="11" t="s">
        <v>85</v>
      </c>
      <c r="C75" s="12">
        <v>73</v>
      </c>
    </row>
    <row r="76" spans="2:3" x14ac:dyDescent="0.25">
      <c r="B76" s="9" t="s">
        <v>197</v>
      </c>
      <c r="C76" s="10">
        <v>468</v>
      </c>
    </row>
    <row r="77" spans="2:3" x14ac:dyDescent="0.25">
      <c r="B77" s="11" t="s">
        <v>246</v>
      </c>
      <c r="C77" s="12">
        <v>795</v>
      </c>
    </row>
    <row r="78" spans="2:3" x14ac:dyDescent="0.25">
      <c r="B78" s="9" t="s">
        <v>215</v>
      </c>
      <c r="C78" s="10">
        <v>489</v>
      </c>
    </row>
    <row r="79" spans="2:3" x14ac:dyDescent="0.25">
      <c r="B79" s="11" t="s">
        <v>198</v>
      </c>
      <c r="C79" s="12">
        <v>469</v>
      </c>
    </row>
    <row r="80" spans="2:3" x14ac:dyDescent="0.25">
      <c r="B80" s="9" t="s">
        <v>88</v>
      </c>
      <c r="C80" s="10">
        <v>91</v>
      </c>
    </row>
    <row r="81" spans="2:3" x14ac:dyDescent="0.25">
      <c r="B81" s="11" t="s">
        <v>183</v>
      </c>
      <c r="C81" s="12">
        <v>452</v>
      </c>
    </row>
    <row r="82" spans="2:3" x14ac:dyDescent="0.25">
      <c r="B82" s="9" t="s">
        <v>188</v>
      </c>
      <c r="C82" s="10">
        <v>457</v>
      </c>
    </row>
    <row r="83" spans="2:3" x14ac:dyDescent="0.25">
      <c r="B83" s="11" t="s">
        <v>232</v>
      </c>
      <c r="C83" s="12">
        <v>540</v>
      </c>
    </row>
    <row r="84" spans="2:3" x14ac:dyDescent="0.25">
      <c r="B84" s="9" t="s">
        <v>196</v>
      </c>
      <c r="C84" s="10">
        <v>466</v>
      </c>
    </row>
    <row r="85" spans="2:3" x14ac:dyDescent="0.25">
      <c r="B85" s="11" t="s">
        <v>124</v>
      </c>
      <c r="C85" s="12">
        <v>251</v>
      </c>
    </row>
    <row r="86" spans="2:3" x14ac:dyDescent="0.25">
      <c r="B86" s="9" t="s">
        <v>127</v>
      </c>
      <c r="C86" s="10">
        <v>261</v>
      </c>
    </row>
    <row r="87" spans="2:3" x14ac:dyDescent="0.25">
      <c r="B87" s="11" t="s">
        <v>68</v>
      </c>
      <c r="C87" s="12">
        <v>2</v>
      </c>
    </row>
    <row r="88" spans="2:3" x14ac:dyDescent="0.25">
      <c r="B88" s="9" t="s">
        <v>142</v>
      </c>
      <c r="C88" s="10">
        <v>304</v>
      </c>
    </row>
    <row r="89" spans="2:3" x14ac:dyDescent="0.25">
      <c r="B89" s="11" t="s">
        <v>164</v>
      </c>
      <c r="C89" s="12">
        <v>391</v>
      </c>
    </row>
    <row r="90" spans="2:3" x14ac:dyDescent="0.25">
      <c r="B90" s="9" t="s">
        <v>135</v>
      </c>
      <c r="C90" s="10">
        <v>283</v>
      </c>
    </row>
    <row r="91" spans="2:3" x14ac:dyDescent="0.25">
      <c r="B91" s="11" t="s">
        <v>172</v>
      </c>
      <c r="C91" s="12">
        <v>414</v>
      </c>
    </row>
    <row r="92" spans="2:3" x14ac:dyDescent="0.25">
      <c r="B92" s="9" t="s">
        <v>199</v>
      </c>
      <c r="C92" s="10">
        <v>470</v>
      </c>
    </row>
    <row r="93" spans="2:3" x14ac:dyDescent="0.25">
      <c r="B93" s="11" t="s">
        <v>308</v>
      </c>
      <c r="C93" s="12">
        <v>597</v>
      </c>
    </row>
    <row r="94" spans="2:3" x14ac:dyDescent="0.25">
      <c r="B94" s="9" t="s">
        <v>132</v>
      </c>
      <c r="C94" s="10">
        <v>274</v>
      </c>
    </row>
    <row r="95" spans="2:3" x14ac:dyDescent="0.25">
      <c r="B95" s="11" t="s">
        <v>69</v>
      </c>
      <c r="C95" s="12">
        <v>3</v>
      </c>
    </row>
    <row r="96" spans="2:3" x14ac:dyDescent="0.25">
      <c r="B96" s="9" t="s">
        <v>87</v>
      </c>
      <c r="C96" s="10">
        <v>84</v>
      </c>
    </row>
    <row r="97" spans="2:3" x14ac:dyDescent="0.25">
      <c r="B97" s="11" t="s">
        <v>130</v>
      </c>
      <c r="C97" s="12">
        <v>272</v>
      </c>
    </row>
    <row r="98" spans="2:3" x14ac:dyDescent="0.25">
      <c r="B98" s="9" t="s">
        <v>151</v>
      </c>
      <c r="C98" s="10">
        <v>341</v>
      </c>
    </row>
    <row r="99" spans="2:3" x14ac:dyDescent="0.25">
      <c r="B99" s="11" t="s">
        <v>205</v>
      </c>
      <c r="C99" s="12">
        <v>478</v>
      </c>
    </row>
    <row r="100" spans="2:3" x14ac:dyDescent="0.25">
      <c r="B100" s="9" t="s">
        <v>150</v>
      </c>
      <c r="C100" s="10">
        <v>340</v>
      </c>
    </row>
    <row r="101" spans="2:3" x14ac:dyDescent="0.25">
      <c r="B101" s="11" t="s">
        <v>189</v>
      </c>
      <c r="C101" s="12">
        <v>458</v>
      </c>
    </row>
    <row r="102" spans="2:3" x14ac:dyDescent="0.25">
      <c r="B102" s="9" t="s">
        <v>109</v>
      </c>
      <c r="C102" s="10">
        <v>182</v>
      </c>
    </row>
    <row r="103" spans="2:3" x14ac:dyDescent="0.25">
      <c r="B103" s="11" t="s">
        <v>147</v>
      </c>
      <c r="C103" s="12">
        <v>321</v>
      </c>
    </row>
    <row r="104" spans="2:3" x14ac:dyDescent="0.25">
      <c r="B104" s="9" t="s">
        <v>72</v>
      </c>
      <c r="C104" s="10">
        <v>21</v>
      </c>
    </row>
    <row r="105" spans="2:3" x14ac:dyDescent="0.25">
      <c r="B105" s="11" t="s">
        <v>154</v>
      </c>
      <c r="C105" s="12">
        <v>363</v>
      </c>
    </row>
    <row r="106" spans="2:3" x14ac:dyDescent="0.25">
      <c r="B106" s="9" t="s">
        <v>177</v>
      </c>
      <c r="C106" s="10">
        <v>421</v>
      </c>
    </row>
    <row r="107" spans="2:3" x14ac:dyDescent="0.25">
      <c r="B107" s="11" t="s">
        <v>70</v>
      </c>
      <c r="C107" s="12">
        <v>11</v>
      </c>
    </row>
    <row r="108" spans="2:3" x14ac:dyDescent="0.25">
      <c r="B108" s="9" t="s">
        <v>99</v>
      </c>
      <c r="C108" s="10">
        <v>136</v>
      </c>
    </row>
    <row r="109" spans="2:3" x14ac:dyDescent="0.25">
      <c r="B109" s="11" t="s">
        <v>244</v>
      </c>
      <c r="C109" s="12">
        <v>785</v>
      </c>
    </row>
    <row r="110" spans="2:3" x14ac:dyDescent="0.25">
      <c r="B110" s="9" t="s">
        <v>243</v>
      </c>
      <c r="C110" s="10">
        <v>768</v>
      </c>
    </row>
    <row r="111" spans="2:3" x14ac:dyDescent="0.25">
      <c r="B111" s="11" t="s">
        <v>97</v>
      </c>
      <c r="C111" s="12">
        <v>134</v>
      </c>
    </row>
    <row r="112" spans="2:3" x14ac:dyDescent="0.25">
      <c r="B112" s="9" t="s">
        <v>181</v>
      </c>
      <c r="C112" s="10">
        <v>433</v>
      </c>
    </row>
    <row r="113" spans="2:3" x14ac:dyDescent="0.25">
      <c r="B113" s="11" t="s">
        <v>149</v>
      </c>
      <c r="C113" s="12">
        <v>331</v>
      </c>
    </row>
    <row r="114" spans="2:3" x14ac:dyDescent="0.25">
      <c r="B114" s="9" t="s">
        <v>202</v>
      </c>
      <c r="C114" s="10">
        <v>474</v>
      </c>
    </row>
    <row r="115" spans="2:3" x14ac:dyDescent="0.25">
      <c r="B115" s="11" t="s">
        <v>233</v>
      </c>
      <c r="C115" s="12">
        <v>544</v>
      </c>
    </row>
    <row r="116" spans="2:3" x14ac:dyDescent="0.25">
      <c r="B116" s="9" t="s">
        <v>247</v>
      </c>
      <c r="C116" s="10">
        <v>813</v>
      </c>
    </row>
    <row r="117" spans="2:3" x14ac:dyDescent="0.25">
      <c r="B117" s="11" t="s">
        <v>133</v>
      </c>
      <c r="C117" s="12">
        <v>281</v>
      </c>
    </row>
    <row r="118" spans="2:3" x14ac:dyDescent="0.25">
      <c r="B118" s="9" t="s">
        <v>231</v>
      </c>
      <c r="C118" s="10">
        <v>536</v>
      </c>
    </row>
    <row r="119" spans="2:3" x14ac:dyDescent="0.25">
      <c r="B119" s="11" t="s">
        <v>112</v>
      </c>
      <c r="C119" s="12">
        <v>193</v>
      </c>
    </row>
    <row r="120" spans="2:3" x14ac:dyDescent="0.25">
      <c r="B120" s="9" t="s">
        <v>123</v>
      </c>
      <c r="C120" s="10">
        <v>244</v>
      </c>
    </row>
    <row r="121" spans="2:3" x14ac:dyDescent="0.25">
      <c r="B121" s="11" t="s">
        <v>165</v>
      </c>
      <c r="C121" s="12">
        <v>392</v>
      </c>
    </row>
    <row r="122" spans="2:3" x14ac:dyDescent="0.25">
      <c r="B122" s="9" t="s">
        <v>176</v>
      </c>
      <c r="C122" s="10">
        <v>418</v>
      </c>
    </row>
    <row r="123" spans="2:3" x14ac:dyDescent="0.25">
      <c r="B123" s="11" t="s">
        <v>94</v>
      </c>
      <c r="C123" s="12">
        <v>131</v>
      </c>
    </row>
    <row r="124" spans="2:3" x14ac:dyDescent="0.25">
      <c r="B124" s="9" t="s">
        <v>159</v>
      </c>
      <c r="C124" s="10">
        <v>372</v>
      </c>
    </row>
    <row r="125" spans="2:3" x14ac:dyDescent="0.25">
      <c r="B125" s="11" t="s">
        <v>141</v>
      </c>
      <c r="C125" s="12">
        <v>302</v>
      </c>
    </row>
    <row r="126" spans="2:3" x14ac:dyDescent="0.25">
      <c r="B126" s="9" t="s">
        <v>103</v>
      </c>
      <c r="C126" s="10">
        <v>149</v>
      </c>
    </row>
    <row r="127" spans="2:3" x14ac:dyDescent="0.25">
      <c r="B127" s="11" t="s">
        <v>207</v>
      </c>
      <c r="C127" s="12">
        <v>480</v>
      </c>
    </row>
    <row r="128" spans="2:3" x14ac:dyDescent="0.25">
      <c r="B128" s="9" t="s">
        <v>218</v>
      </c>
      <c r="C128" s="10">
        <v>493</v>
      </c>
    </row>
    <row r="129" spans="2:3" x14ac:dyDescent="0.25">
      <c r="B129" s="11" t="s">
        <v>195</v>
      </c>
      <c r="C129" s="12">
        <v>465</v>
      </c>
    </row>
    <row r="130" spans="2:3" x14ac:dyDescent="0.25">
      <c r="B130" s="9" t="s">
        <v>98</v>
      </c>
      <c r="C130" s="10">
        <v>135</v>
      </c>
    </row>
    <row r="131" spans="2:3" x14ac:dyDescent="0.25">
      <c r="B131" s="11" t="s">
        <v>153</v>
      </c>
      <c r="C131" s="12">
        <v>351</v>
      </c>
    </row>
    <row r="132" spans="2:3" x14ac:dyDescent="0.25">
      <c r="B132" s="9" t="s">
        <v>107</v>
      </c>
      <c r="C132" s="10">
        <v>171</v>
      </c>
    </row>
    <row r="133" spans="2:3" x14ac:dyDescent="0.25">
      <c r="B133" s="11" t="s">
        <v>200</v>
      </c>
      <c r="C133" s="12">
        <v>472</v>
      </c>
    </row>
    <row r="134" spans="2:3" x14ac:dyDescent="0.25">
      <c r="B134" s="9" t="s">
        <v>100</v>
      </c>
      <c r="C134" s="10">
        <v>137</v>
      </c>
    </row>
    <row r="135" spans="2:3" x14ac:dyDescent="0.25">
      <c r="B135" s="11" t="s">
        <v>221</v>
      </c>
      <c r="C135" s="12">
        <v>497</v>
      </c>
    </row>
    <row r="136" spans="2:3" x14ac:dyDescent="0.25">
      <c r="B136" s="9" t="s">
        <v>158</v>
      </c>
      <c r="C136" s="10">
        <v>371</v>
      </c>
    </row>
    <row r="137" spans="2:3" x14ac:dyDescent="0.25">
      <c r="B137" s="11" t="s">
        <v>245</v>
      </c>
      <c r="C137" s="12">
        <v>794</v>
      </c>
    </row>
    <row r="138" spans="2:3" x14ac:dyDescent="0.25">
      <c r="B138" s="9" t="s">
        <v>224</v>
      </c>
      <c r="C138" s="10">
        <v>511</v>
      </c>
    </row>
    <row r="139" spans="2:3" x14ac:dyDescent="0.25">
      <c r="B139" s="11" t="s">
        <v>328</v>
      </c>
      <c r="C139" s="12">
        <v>618</v>
      </c>
    </row>
    <row r="140" spans="2:3" x14ac:dyDescent="0.25">
      <c r="B140" s="9" t="s">
        <v>309</v>
      </c>
      <c r="C140" s="10">
        <v>553</v>
      </c>
    </row>
    <row r="141" spans="2:3" x14ac:dyDescent="0.25">
      <c r="B141" s="11" t="s">
        <v>155</v>
      </c>
      <c r="C141" s="12">
        <v>364</v>
      </c>
    </row>
    <row r="142" spans="2:3" x14ac:dyDescent="0.25">
      <c r="B142" s="9" t="s">
        <v>76</v>
      </c>
      <c r="C142" s="10">
        <v>44</v>
      </c>
    </row>
    <row r="143" spans="2:3" x14ac:dyDescent="0.25">
      <c r="B143" s="11" t="s">
        <v>219</v>
      </c>
      <c r="C143" s="12">
        <v>494</v>
      </c>
    </row>
    <row r="144" spans="2:3" x14ac:dyDescent="0.25">
      <c r="B144" s="9" t="s">
        <v>73</v>
      </c>
      <c r="C144" s="10">
        <v>25</v>
      </c>
    </row>
    <row r="145" spans="2:3" x14ac:dyDescent="0.25">
      <c r="B145" s="11" t="s">
        <v>131</v>
      </c>
      <c r="C145" s="12">
        <v>273</v>
      </c>
    </row>
    <row r="146" spans="2:3" x14ac:dyDescent="0.25">
      <c r="B146" s="9" t="s">
        <v>136</v>
      </c>
      <c r="C146" s="10">
        <v>285</v>
      </c>
    </row>
    <row r="147" spans="2:3" x14ac:dyDescent="0.25">
      <c r="B147" s="11" t="s">
        <v>110</v>
      </c>
      <c r="C147" s="12">
        <v>191</v>
      </c>
    </row>
    <row r="148" spans="2:3" x14ac:dyDescent="0.25">
      <c r="B148" s="9" t="s">
        <v>113</v>
      </c>
      <c r="C148" s="10">
        <v>201</v>
      </c>
    </row>
    <row r="149" spans="2:3" x14ac:dyDescent="0.25">
      <c r="B149" s="11" t="s">
        <v>225</v>
      </c>
      <c r="C149" s="12">
        <v>513</v>
      </c>
    </row>
    <row r="150" spans="2:3" x14ac:dyDescent="0.25">
      <c r="B150" s="9" t="s">
        <v>310</v>
      </c>
      <c r="C150" s="10">
        <v>619</v>
      </c>
    </row>
    <row r="151" spans="2:3" x14ac:dyDescent="0.25">
      <c r="B151" s="11" t="s">
        <v>184</v>
      </c>
      <c r="C151" s="12">
        <v>453</v>
      </c>
    </row>
    <row r="152" spans="2:3" x14ac:dyDescent="0.25">
      <c r="B152" s="9" t="s">
        <v>146</v>
      </c>
      <c r="C152" s="10">
        <v>316</v>
      </c>
    </row>
    <row r="153" spans="2:3" x14ac:dyDescent="0.25">
      <c r="B153" s="11" t="s">
        <v>125</v>
      </c>
      <c r="C153" s="12">
        <v>252</v>
      </c>
    </row>
    <row r="154" spans="2:3" x14ac:dyDescent="0.25">
      <c r="B154" s="9" t="s">
        <v>239</v>
      </c>
      <c r="C154" s="10">
        <v>562</v>
      </c>
    </row>
    <row r="155" spans="2:3" x14ac:dyDescent="0.25">
      <c r="B155" s="11" t="s">
        <v>162</v>
      </c>
      <c r="C155" s="12">
        <v>382</v>
      </c>
    </row>
    <row r="156" spans="2:3" x14ac:dyDescent="0.25">
      <c r="B156" s="9" t="s">
        <v>185</v>
      </c>
      <c r="C156" s="10">
        <v>454</v>
      </c>
    </row>
    <row r="157" spans="2:3" x14ac:dyDescent="0.25">
      <c r="B157" s="11" t="s">
        <v>203</v>
      </c>
      <c r="C157" s="12">
        <v>475</v>
      </c>
    </row>
    <row r="158" spans="2:3" x14ac:dyDescent="0.25">
      <c r="B158" s="9" t="s">
        <v>139</v>
      </c>
      <c r="C158" s="10">
        <v>291</v>
      </c>
    </row>
    <row r="159" spans="2:3" x14ac:dyDescent="0.25">
      <c r="B159" s="11" t="s">
        <v>122</v>
      </c>
      <c r="C159" s="12">
        <v>243</v>
      </c>
    </row>
    <row r="160" spans="2:3" x14ac:dyDescent="0.25">
      <c r="B160" s="9" t="s">
        <v>81</v>
      </c>
      <c r="C160" s="10">
        <v>60</v>
      </c>
    </row>
    <row r="161" spans="2:3" x14ac:dyDescent="0.25">
      <c r="B161" s="11" t="s">
        <v>144</v>
      </c>
      <c r="C161" s="12">
        <v>312</v>
      </c>
    </row>
    <row r="162" spans="2:3" x14ac:dyDescent="0.25">
      <c r="B162" s="9" t="s">
        <v>77</v>
      </c>
      <c r="C162" s="10">
        <v>52</v>
      </c>
    </row>
    <row r="163" spans="2:3" x14ac:dyDescent="0.25">
      <c r="B163" s="11" t="s">
        <v>104</v>
      </c>
      <c r="C163" s="12">
        <v>150</v>
      </c>
    </row>
    <row r="164" spans="2:3" x14ac:dyDescent="0.25">
      <c r="B164" s="9" t="s">
        <v>140</v>
      </c>
      <c r="C164" s="10">
        <v>292</v>
      </c>
    </row>
    <row r="165" spans="2:3" x14ac:dyDescent="0.25">
      <c r="B165" s="11" t="s">
        <v>75</v>
      </c>
      <c r="C165" s="12">
        <v>41</v>
      </c>
    </row>
    <row r="166" spans="2:3" x14ac:dyDescent="0.25">
      <c r="B166" s="9" t="s">
        <v>148</v>
      </c>
      <c r="C166" s="10">
        <v>322</v>
      </c>
    </row>
    <row r="167" spans="2:3" x14ac:dyDescent="0.25">
      <c r="B167" s="11" t="s">
        <v>89</v>
      </c>
      <c r="C167" s="12">
        <v>92</v>
      </c>
    </row>
    <row r="168" spans="2:3" x14ac:dyDescent="0.25">
      <c r="B168" s="9" t="s">
        <v>214</v>
      </c>
      <c r="C168" s="10">
        <v>488</v>
      </c>
    </row>
    <row r="169" spans="2:3" x14ac:dyDescent="0.25">
      <c r="B169" s="11" t="s">
        <v>191</v>
      </c>
      <c r="C169" s="12">
        <v>461</v>
      </c>
    </row>
    <row r="170" spans="2:3" x14ac:dyDescent="0.25">
      <c r="B170" s="9" t="s">
        <v>168</v>
      </c>
      <c r="C170" s="10">
        <v>401</v>
      </c>
    </row>
    <row r="171" spans="2:3" x14ac:dyDescent="0.25">
      <c r="B171" s="11" t="s">
        <v>201</v>
      </c>
      <c r="C171" s="12">
        <v>473</v>
      </c>
    </row>
    <row r="172" spans="2:3" x14ac:dyDescent="0.25">
      <c r="B172" s="9" t="s">
        <v>237</v>
      </c>
      <c r="C172" s="10">
        <v>559</v>
      </c>
    </row>
    <row r="173" spans="2:3" x14ac:dyDescent="0.25">
      <c r="B173" s="11" t="s">
        <v>174</v>
      </c>
      <c r="C173" s="12">
        <v>416</v>
      </c>
    </row>
    <row r="174" spans="2:3" x14ac:dyDescent="0.25">
      <c r="B174" s="9" t="s">
        <v>229</v>
      </c>
      <c r="C174" s="10">
        <v>532</v>
      </c>
    </row>
    <row r="175" spans="2:3" x14ac:dyDescent="0.25">
      <c r="B175" s="11" t="s">
        <v>137</v>
      </c>
      <c r="C175" s="12">
        <v>287</v>
      </c>
    </row>
    <row r="176" spans="2:3" x14ac:dyDescent="0.25">
      <c r="B176" s="9" t="s">
        <v>169</v>
      </c>
      <c r="C176" s="10">
        <v>411</v>
      </c>
    </row>
    <row r="177" spans="2:3" x14ac:dyDescent="0.25">
      <c r="B177" s="11" t="s">
        <v>212</v>
      </c>
      <c r="C177" s="12">
        <v>486</v>
      </c>
    </row>
    <row r="178" spans="2:3" x14ac:dyDescent="0.25">
      <c r="B178" s="9" t="s">
        <v>128</v>
      </c>
      <c r="C178" s="10">
        <v>262</v>
      </c>
    </row>
    <row r="179" spans="2:3" x14ac:dyDescent="0.25">
      <c r="B179" s="11" t="s">
        <v>101</v>
      </c>
      <c r="C179" s="12">
        <v>139</v>
      </c>
    </row>
    <row r="180" spans="2:3" x14ac:dyDescent="0.25">
      <c r="B180" s="9" t="s">
        <v>182</v>
      </c>
      <c r="C180" s="10">
        <v>451</v>
      </c>
    </row>
    <row r="181" spans="2:3" x14ac:dyDescent="0.25">
      <c r="B181" s="11" t="s">
        <v>193</v>
      </c>
      <c r="C181" s="12">
        <v>463</v>
      </c>
    </row>
    <row r="182" spans="2:3" x14ac:dyDescent="0.25">
      <c r="B182" s="9" t="s">
        <v>166</v>
      </c>
      <c r="C182" s="10">
        <v>393</v>
      </c>
    </row>
    <row r="183" spans="2:3" x14ac:dyDescent="0.25">
      <c r="B183" s="11" t="s">
        <v>179</v>
      </c>
      <c r="C183" s="12">
        <v>431</v>
      </c>
    </row>
    <row r="184" spans="2:3" x14ac:dyDescent="0.25">
      <c r="B184" s="9" t="s">
        <v>118</v>
      </c>
      <c r="C184" s="10">
        <v>232</v>
      </c>
    </row>
    <row r="185" spans="2:3" x14ac:dyDescent="0.25">
      <c r="B185" s="11" t="s">
        <v>86</v>
      </c>
      <c r="C185" s="12">
        <v>83</v>
      </c>
    </row>
    <row r="186" spans="2:3" x14ac:dyDescent="0.25">
      <c r="B186" s="9" t="s">
        <v>126</v>
      </c>
      <c r="C186" s="10">
        <v>253</v>
      </c>
    </row>
    <row r="187" spans="2:3" x14ac:dyDescent="0.25">
      <c r="B187" s="11" t="s">
        <v>114</v>
      </c>
      <c r="C187" s="12">
        <v>202</v>
      </c>
    </row>
    <row r="188" spans="2:3" x14ac:dyDescent="0.25">
      <c r="B188" s="9" t="s">
        <v>194</v>
      </c>
      <c r="C188" s="10">
        <v>464</v>
      </c>
    </row>
    <row r="189" spans="2:3" x14ac:dyDescent="0.25">
      <c r="B189" s="11" t="s">
        <v>138</v>
      </c>
      <c r="C189" s="12">
        <v>288</v>
      </c>
    </row>
    <row r="190" spans="2:3" x14ac:dyDescent="0.25">
      <c r="B190" s="9" t="s">
        <v>96</v>
      </c>
      <c r="C190" s="10">
        <v>133</v>
      </c>
    </row>
    <row r="191" spans="2:3" x14ac:dyDescent="0.25">
      <c r="B191" s="11" t="s">
        <v>192</v>
      </c>
      <c r="C191" s="12">
        <v>462</v>
      </c>
    </row>
    <row r="192" spans="2:3" x14ac:dyDescent="0.25">
      <c r="B192" s="9" t="s">
        <v>330</v>
      </c>
      <c r="C192" s="10">
        <v>639</v>
      </c>
    </row>
    <row r="193" spans="2:3" x14ac:dyDescent="0.25">
      <c r="B193" s="11" t="s">
        <v>331</v>
      </c>
      <c r="C193" s="12">
        <v>351</v>
      </c>
    </row>
    <row r="194" spans="2:3" x14ac:dyDescent="0.25">
      <c r="B194" s="9" t="s">
        <v>332</v>
      </c>
      <c r="C194" s="10">
        <v>633</v>
      </c>
    </row>
    <row r="195" spans="2:3" x14ac:dyDescent="0.25">
      <c r="B195" s="11" t="s">
        <v>333</v>
      </c>
      <c r="C195" s="12">
        <v>642</v>
      </c>
    </row>
    <row r="196" spans="2:3" x14ac:dyDescent="0.25">
      <c r="B196" s="9" t="s">
        <v>285</v>
      </c>
      <c r="C196" s="10">
        <v>100</v>
      </c>
    </row>
  </sheetData>
  <sortState xmlns:xlrd2="http://schemas.microsoft.com/office/spreadsheetml/2017/richdata2" ref="E2:E11">
    <sortCondition ref="E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KG Half Day</vt:lpstr>
      <vt:lpstr>KG Full Day</vt:lpstr>
      <vt:lpstr>Grade Levels</vt:lpstr>
      <vt:lpstr>Adding a New Tab</vt:lpstr>
      <vt:lpstr>Data Validation</vt:lpstr>
      <vt:lpstr>'Grade Levels'!Print_Area</vt:lpstr>
      <vt:lpstr>'KG Full Day'!Print_Area</vt:lpstr>
      <vt:lpstr>'KG Half Day'!Print_Area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XXX Instructional Hours Calendar Template 2024-2025</dc:title>
  <dc:creator>Morgan Phillips</dc:creator>
  <cp:lastModifiedBy>Brad Starks</cp:lastModifiedBy>
  <cp:lastPrinted>2023-03-08T18:08:47Z</cp:lastPrinted>
  <dcterms:created xsi:type="dcterms:W3CDTF">2023-02-17T14:41:14Z</dcterms:created>
  <dcterms:modified xsi:type="dcterms:W3CDTF">2024-11-15T18:08:44Z</dcterms:modified>
</cp:coreProperties>
</file>